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3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passivesafety-my.sharepoint.com/personal/daniela_chirvasa_zf-lifetec_com/Documents/01_Lucru/Forms/00_Forms all/"/>
    </mc:Choice>
  </mc:AlternateContent>
  <xr:revisionPtr revIDLastSave="0" documentId="8_{820FD1F5-6837-468C-BC95-6F740FF3F881}" xr6:coauthVersionLast="47" xr6:coauthVersionMax="47" xr10:uidLastSave="{00000000-0000-0000-0000-000000000000}"/>
  <bookViews>
    <workbookView xWindow="-108" yWindow="-108" windowWidth="23256" windowHeight="12456" tabRatio="714" xr2:uid="{00000000-000D-0000-FFFF-FFFF00000000}"/>
  </bookViews>
  <sheets>
    <sheet name="QD83 Form F2.27" sheetId="38629" r:id="rId1"/>
    <sheet name="Dicas de preenchimento" sheetId="38628" r:id="rId2"/>
    <sheet name="Filling tips" sheetId="38630" r:id="rId3"/>
    <sheet name="Rev 1.1 - Change Log" sheetId="38624" r:id="rId4"/>
    <sheet name="Sprachtab" sheetId="38621" state="hidden" r:id="rId5"/>
  </sheets>
  <definedNames>
    <definedName name="_xlnm._FilterDatabase" localSheetId="4" hidden="1">Sprachtab!$A$1:$BD$81</definedName>
    <definedName name="_xlnm.Print_Area" localSheetId="1">'Dicas de preenchimento'!$B$2:$X$92</definedName>
    <definedName name="_xlnm.Print_Area" localSheetId="2">'Filling tips'!$B$2:$X$92</definedName>
    <definedName name="_xlnm.Print_Area" localSheetId="0">'QD83 Form F2.27'!$B$2:$X$92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38630" l="1"/>
  <c r="U73" i="38630"/>
  <c r="U72" i="38630"/>
  <c r="U71" i="38630"/>
  <c r="U70" i="38630"/>
  <c r="U69" i="38630"/>
  <c r="U68" i="38630"/>
  <c r="U67" i="38630"/>
  <c r="U66" i="38630"/>
  <c r="U65" i="38630"/>
  <c r="Q65" i="38630"/>
  <c r="E81" i="38630" s="1"/>
  <c r="J81" i="38630" s="1"/>
  <c r="R81" i="38630" s="1"/>
  <c r="U64" i="38630"/>
  <c r="Q64" i="38630"/>
  <c r="E82" i="38630" s="1"/>
  <c r="J82" i="38630" s="1"/>
  <c r="U74" i="38630" l="1"/>
  <c r="N82" i="38630" s="1"/>
  <c r="R82" i="38630" s="1"/>
  <c r="U73" i="38629"/>
  <c r="U72" i="38629"/>
  <c r="U71" i="38629"/>
  <c r="U70" i="38629"/>
  <c r="U69" i="38629"/>
  <c r="U68" i="38629"/>
  <c r="U67" i="38629"/>
  <c r="U66" i="38629"/>
  <c r="U65" i="38629"/>
  <c r="U64" i="38629"/>
  <c r="U74" i="38629" l="1"/>
  <c r="N81" i="38628"/>
  <c r="Q65" i="38628"/>
  <c r="E81" i="38628" s="1"/>
  <c r="J81" i="38628" s="1"/>
  <c r="R81" i="38628" s="1"/>
  <c r="U73" i="38628"/>
  <c r="U72" i="38628"/>
  <c r="U71" i="38628"/>
  <c r="U70" i="38628"/>
  <c r="U69" i="38628"/>
  <c r="U68" i="38628"/>
  <c r="U67" i="38628"/>
  <c r="U66" i="38628"/>
  <c r="U65" i="38628"/>
  <c r="U64" i="38628"/>
  <c r="Q64" i="38628" l="1"/>
  <c r="E82" i="38628" s="1"/>
  <c r="J82" i="38628" s="1"/>
  <c r="U74" i="38628"/>
  <c r="N82" i="38628" s="1"/>
  <c r="R82" i="38628" l="1"/>
  <c r="A16" i="38621"/>
  <c r="A55" i="38621"/>
  <c r="A20" i="38621"/>
  <c r="A15" i="38621"/>
  <c r="A43" i="38621"/>
  <c r="A12" i="38621"/>
  <c r="A6" i="38621"/>
  <c r="A62" i="38621"/>
  <c r="A51" i="38621"/>
  <c r="A73" i="38621"/>
  <c r="A63" i="38621"/>
  <c r="A33" i="38621"/>
  <c r="A24" i="38621"/>
  <c r="A18" i="38621"/>
  <c r="A14" i="38621"/>
  <c r="A29" i="38621"/>
  <c r="A75" i="38621"/>
  <c r="A17" i="38621"/>
  <c r="A52" i="38621"/>
  <c r="A54" i="38621"/>
  <c r="A5" i="38621"/>
  <c r="A71" i="38621"/>
  <c r="A11" i="38621"/>
  <c r="A48" i="38621"/>
  <c r="A32" i="38621"/>
  <c r="A27" i="38621"/>
  <c r="A49" i="38621"/>
  <c r="A36" i="38621"/>
  <c r="A79" i="38621"/>
  <c r="A21" i="38621"/>
  <c r="A74" i="38621"/>
  <c r="A23" i="38621"/>
  <c r="A19" i="38621"/>
  <c r="A39" i="38621"/>
  <c r="A46" i="38621"/>
  <c r="A81" i="38621"/>
  <c r="A76" i="38621"/>
  <c r="A40" i="38621"/>
  <c r="A47" i="38621"/>
  <c r="A34" i="38621"/>
  <c r="A61" i="38621"/>
  <c r="A3" i="38621"/>
  <c r="C9" i="38629" s="1"/>
  <c r="A70" i="38621"/>
  <c r="A41" i="38621"/>
  <c r="A64" i="38621"/>
  <c r="A77" i="38621"/>
  <c r="A7" i="38621"/>
  <c r="A60" i="38621"/>
  <c r="A66" i="38621"/>
  <c r="A45" i="38621"/>
  <c r="A30" i="38621"/>
  <c r="A13" i="38621"/>
  <c r="A4" i="38621"/>
  <c r="A22" i="38621"/>
  <c r="A65" i="38621"/>
  <c r="A53" i="38621"/>
  <c r="A26" i="38621"/>
  <c r="A44" i="38621"/>
  <c r="A10" i="38621"/>
  <c r="A59" i="38621"/>
  <c r="A80" i="38621"/>
  <c r="A50" i="38621"/>
  <c r="A35" i="38621"/>
  <c r="A28" i="38621"/>
  <c r="A38" i="38621"/>
  <c r="A56" i="38621"/>
  <c r="A69" i="38621"/>
  <c r="A25" i="38621"/>
  <c r="A58" i="38621"/>
  <c r="A78" i="38621"/>
  <c r="A67" i="38621"/>
  <c r="A37" i="38621"/>
  <c r="A57" i="38621"/>
  <c r="A9" i="38621"/>
  <c r="A31" i="38621"/>
  <c r="A72" i="38621"/>
  <c r="A68" i="38621"/>
  <c r="A42" i="38621"/>
  <c r="A8" i="38621"/>
  <c r="C11" i="38630" l="1"/>
  <c r="C11" i="38629"/>
  <c r="C11" i="38628"/>
  <c r="V28" i="38630"/>
  <c r="V28" i="38629"/>
  <c r="V28" i="38628"/>
  <c r="C19" i="38630"/>
  <c r="C19" i="38629"/>
  <c r="C19" i="38628"/>
  <c r="J79" i="38630"/>
  <c r="J79" i="38629"/>
  <c r="J79" i="38628"/>
  <c r="T37" i="38630"/>
  <c r="T37" i="38629"/>
  <c r="T37" i="38628"/>
  <c r="T74" i="38630"/>
  <c r="T74" i="38629"/>
  <c r="T74" i="38628"/>
  <c r="C17" i="38630"/>
  <c r="C17" i="38629"/>
  <c r="C17" i="38628"/>
  <c r="U51" i="38630"/>
  <c r="U48" i="38630"/>
  <c r="U51" i="38629"/>
  <c r="U48" i="38629"/>
  <c r="U51" i="38628"/>
  <c r="U48" i="38628"/>
  <c r="K11" i="38630"/>
  <c r="K11" i="38629"/>
  <c r="K11" i="38628"/>
  <c r="K19" i="38630"/>
  <c r="K19" i="38629"/>
  <c r="K19" i="38628"/>
  <c r="C15" i="38630"/>
  <c r="C15" i="38629"/>
  <c r="C15" i="38628"/>
  <c r="C77" i="38630"/>
  <c r="C77" i="38629"/>
  <c r="C77" i="38628"/>
  <c r="N63" i="38630"/>
  <c r="N63" i="38629"/>
  <c r="N63" i="38628"/>
  <c r="U28" i="38630"/>
  <c r="U28" i="38629"/>
  <c r="U28" i="38628"/>
  <c r="F56" i="38630"/>
  <c r="F56" i="38629"/>
  <c r="F56" i="38628"/>
  <c r="Q13" i="38630"/>
  <c r="Q13" i="38629"/>
  <c r="Q13" i="38628"/>
  <c r="T43" i="38630"/>
  <c r="T43" i="38629"/>
  <c r="T43" i="38628"/>
  <c r="Q11" i="38630"/>
  <c r="Q11" i="38629"/>
  <c r="Q11" i="38628"/>
  <c r="C82" i="38630"/>
  <c r="C82" i="38629"/>
  <c r="C82" i="38628"/>
  <c r="Q6" i="38630"/>
  <c r="Q6" i="38629"/>
  <c r="Q6" i="38628"/>
  <c r="K13" i="38630"/>
  <c r="K13" i="38629"/>
  <c r="K13" i="38628"/>
  <c r="Q19" i="38630"/>
  <c r="Q19" i="38629"/>
  <c r="Q19" i="38628"/>
  <c r="K15" i="38630"/>
  <c r="K15" i="38629"/>
  <c r="K15" i="38628"/>
  <c r="T44" i="38630"/>
  <c r="T44" i="38629"/>
  <c r="T44" i="38628"/>
  <c r="C23" i="38630"/>
  <c r="C23" i="38629"/>
  <c r="C23" i="38628"/>
  <c r="T38" i="38630"/>
  <c r="T38" i="38629"/>
  <c r="T38" i="38628"/>
  <c r="H62" i="38630"/>
  <c r="H62" i="38629"/>
  <c r="H62" i="38628"/>
  <c r="T35" i="38630"/>
  <c r="T35" i="38629"/>
  <c r="T35" i="38628"/>
  <c r="Q3" i="38630"/>
  <c r="Q3" i="38629"/>
  <c r="Q3" i="38628"/>
  <c r="N79" i="38630"/>
  <c r="N79" i="38629"/>
  <c r="N79" i="38628"/>
  <c r="C85" i="38630"/>
  <c r="C85" i="38629"/>
  <c r="C85" i="38628"/>
  <c r="T30" i="38630"/>
  <c r="T30" i="38629"/>
  <c r="T30" i="38628"/>
  <c r="R79" i="38630"/>
  <c r="R79" i="38629"/>
  <c r="R79" i="38628"/>
  <c r="K9" i="38630"/>
  <c r="K9" i="38629"/>
  <c r="K9" i="38628"/>
  <c r="T29" i="38630"/>
  <c r="T29" i="38629"/>
  <c r="T29" i="38628"/>
  <c r="C81" i="38630"/>
  <c r="C81" i="38629"/>
  <c r="C81" i="38628"/>
  <c r="T51" i="38630"/>
  <c r="T51" i="38629"/>
  <c r="T51" i="38628"/>
  <c r="C57" i="38630"/>
  <c r="C57" i="38629"/>
  <c r="C57" i="38628"/>
  <c r="C62" i="38630"/>
  <c r="C62" i="38629"/>
  <c r="C62" i="38628"/>
  <c r="Q10" i="38630"/>
  <c r="Q10" i="38629"/>
  <c r="Q10" i="38628"/>
  <c r="M63" i="38630"/>
  <c r="M63" i="38629"/>
  <c r="M63" i="38628"/>
  <c r="Q17" i="38630"/>
  <c r="Q17" i="38629"/>
  <c r="Q17" i="38628"/>
  <c r="C22" i="38630"/>
  <c r="C22" i="38629"/>
  <c r="C22" i="38628"/>
  <c r="O62" i="38630"/>
  <c r="O62" i="38629"/>
  <c r="O62" i="38628"/>
  <c r="T47" i="38630"/>
  <c r="T47" i="38629"/>
  <c r="T47" i="38628"/>
  <c r="T48" i="38630"/>
  <c r="T48" i="38629"/>
  <c r="T48" i="38628"/>
  <c r="C9" i="38630"/>
  <c r="C9" i="38628"/>
  <c r="T42" i="38630"/>
  <c r="T42" i="38629"/>
  <c r="T42" i="38628"/>
  <c r="T24" i="38630"/>
  <c r="T24" i="38629"/>
  <c r="T24" i="38628"/>
  <c r="Q5" i="38630"/>
  <c r="Q5" i="38629"/>
  <c r="Q5" i="38628"/>
  <c r="L62" i="38630"/>
  <c r="L62" i="38629"/>
  <c r="L62" i="38628"/>
  <c r="X92" i="38630"/>
  <c r="X92" i="38629"/>
  <c r="X92" i="38628"/>
  <c r="C13" i="38630"/>
  <c r="C13" i="38629"/>
  <c r="C13" i="38628"/>
  <c r="T41" i="38630"/>
  <c r="T41" i="38629"/>
  <c r="T41" i="38628"/>
  <c r="T22" i="38630"/>
  <c r="T22" i="38629"/>
  <c r="T22" i="38628"/>
  <c r="E79" i="38630"/>
  <c r="D62" i="38630"/>
  <c r="D62" i="38629"/>
  <c r="E79" i="38629"/>
  <c r="E79" i="38628"/>
  <c r="D62" i="38628"/>
  <c r="T62" i="38630"/>
  <c r="T62" i="38629"/>
  <c r="T62" i="38628"/>
  <c r="Q7" i="38630"/>
  <c r="Q7" i="38629"/>
  <c r="Q7" i="38628"/>
  <c r="T33" i="38630"/>
  <c r="T33" i="38629"/>
  <c r="T33" i="38628"/>
  <c r="C60" i="38630"/>
  <c r="C60" i="38629"/>
  <c r="C60" i="38628"/>
  <c r="Q4" i="38630"/>
  <c r="Q4" i="38629"/>
  <c r="Q4" i="38628"/>
  <c r="L63" i="38630"/>
  <c r="L63" i="38629"/>
  <c r="L63" i="38628"/>
  <c r="T39" i="38630"/>
  <c r="T39" i="38629"/>
  <c r="T39" i="38628"/>
  <c r="T25" i="38630"/>
  <c r="T25" i="38629"/>
  <c r="T25" i="38628"/>
  <c r="E62" i="38630"/>
  <c r="E62" i="38629"/>
  <c r="E62" i="38628"/>
  <c r="Q62" i="38630"/>
  <c r="Q62" i="38629"/>
  <c r="Q62" i="38628"/>
  <c r="T36" i="38630"/>
  <c r="T36" i="38629"/>
  <c r="T36" i="38628"/>
  <c r="Q15" i="38630"/>
  <c r="Q15" i="38629"/>
  <c r="Q15" i="38628"/>
  <c r="C55" i="38630"/>
  <c r="C55" i="38629"/>
  <c r="C55" i="38628"/>
  <c r="T27" i="38630"/>
  <c r="T27" i="38629"/>
  <c r="T27" i="38628"/>
  <c r="U62" i="38630"/>
  <c r="U62" i="38629"/>
  <c r="U62" i="38628"/>
  <c r="A2" i="38621"/>
  <c r="J3" i="38629" s="1"/>
  <c r="J3" i="38630" l="1"/>
  <c r="J3" i="38628"/>
</calcChain>
</file>

<file path=xl/sharedStrings.xml><?xml version="1.0" encoding="utf-8"?>
<sst xmlns="http://schemas.openxmlformats.org/spreadsheetml/2006/main" count="493" uniqueCount="339">
  <si>
    <t>TRW Gellep Germany</t>
  </si>
  <si>
    <t>TRW Gliwice Poland</t>
  </si>
  <si>
    <t>TRW Jablonec Czech Republic</t>
  </si>
  <si>
    <t>TRW Koblenz Germany</t>
  </si>
  <si>
    <t>TRW Ramonchamp France</t>
  </si>
  <si>
    <t>TRW Pontypool United Kingdom</t>
  </si>
  <si>
    <t>Quotation proposal</t>
  </si>
  <si>
    <t>Series</t>
  </si>
  <si>
    <t xml:space="preserve">TRWA supplier packaging </t>
  </si>
  <si>
    <t>TRWA customer packaging</t>
  </si>
  <si>
    <t>Standard packaging</t>
  </si>
  <si>
    <t>Alternative packaging</t>
  </si>
  <si>
    <t>Supplier</t>
  </si>
  <si>
    <t>One-way</t>
  </si>
  <si>
    <t>TRW Automotive</t>
  </si>
  <si>
    <t>3rd party provider</t>
  </si>
  <si>
    <t>Customer</t>
  </si>
  <si>
    <t>Returnable</t>
  </si>
  <si>
    <t>Bulk goods</t>
  </si>
  <si>
    <t>Systematically packed</t>
  </si>
  <si>
    <t>Individually packed</t>
  </si>
  <si>
    <t>Special packing</t>
  </si>
  <si>
    <t>Returnable packaging</t>
  </si>
  <si>
    <t>One-way packaging</t>
  </si>
  <si>
    <t>Combined packaging</t>
  </si>
  <si>
    <t>dynamic</t>
  </si>
  <si>
    <t>other</t>
  </si>
  <si>
    <t>static</t>
  </si>
  <si>
    <t>-</t>
  </si>
  <si>
    <t>Palete de madeira</t>
  </si>
  <si>
    <t>x</t>
  </si>
  <si>
    <t>90-10721</t>
  </si>
  <si>
    <t>Caixa plástica R-KLT4315</t>
  </si>
  <si>
    <t>Saco plástico</t>
  </si>
  <si>
    <t>Wood pallet</t>
  </si>
  <si>
    <t>Plastic box R-KLT4315</t>
  </si>
  <si>
    <t>Plastic bag</t>
  </si>
  <si>
    <t>Rev. No.</t>
  </si>
  <si>
    <t>Reason for change</t>
  </si>
  <si>
    <t>Remark</t>
  </si>
  <si>
    <t>1.0</t>
  </si>
  <si>
    <t>First version of revised form</t>
  </si>
  <si>
    <t>German</t>
  </si>
  <si>
    <t>English</t>
  </si>
  <si>
    <t>Russian</t>
  </si>
  <si>
    <t>Chinese</t>
  </si>
  <si>
    <t>lfd</t>
  </si>
  <si>
    <t>Verpackungsanweisung</t>
  </si>
  <si>
    <t>Packaging Instructions</t>
  </si>
  <si>
    <t>ИНСТРУКЦИЯ ПО УПАКОВКЕ</t>
  </si>
  <si>
    <t>包装要求</t>
  </si>
  <si>
    <t>Produkt / Werk Informationen</t>
  </si>
  <si>
    <t>Product / Plant Information</t>
  </si>
  <si>
    <t>Продукт/ Информация о заводе</t>
  </si>
  <si>
    <t>生产/工厂信息</t>
  </si>
  <si>
    <t>ZF Werk</t>
  </si>
  <si>
    <t>ZF Plant</t>
  </si>
  <si>
    <t>ZF завод</t>
  </si>
  <si>
    <t>采埃孚工厂</t>
  </si>
  <si>
    <t>ZF Material Nummer</t>
  </si>
  <si>
    <t>ZF Part Number</t>
  </si>
  <si>
    <t>Номер детали ZF</t>
  </si>
  <si>
    <t>采埃孚物料号</t>
  </si>
  <si>
    <t>Beschreibung</t>
  </si>
  <si>
    <t>Description</t>
  </si>
  <si>
    <t>Описание</t>
  </si>
  <si>
    <t>描述</t>
  </si>
  <si>
    <t>Lieferanten Material-Nr.</t>
  </si>
  <si>
    <t>Supplier Part Number</t>
  </si>
  <si>
    <t>Номер детали поставщика</t>
  </si>
  <si>
    <t>供货商物料号.</t>
  </si>
  <si>
    <t>Gewicht per Teil (kg)</t>
  </si>
  <si>
    <t>Weight per part (kg)</t>
  </si>
  <si>
    <t>Вес за деталь (кг)</t>
  </si>
  <si>
    <t>每零件毛重（重量）</t>
  </si>
  <si>
    <t>Bilder; bitte füge Bilder von "leerer" &amp; "voller" Verpackung hinzu</t>
  </si>
  <si>
    <t>Pictures; please include pictures of "empty" and "full" packaging</t>
  </si>
  <si>
    <t>Картинки; пожалуйста, вставьте картинки "пустой" и "полной" упаковки</t>
  </si>
  <si>
    <t>图，请给“空” &amp; ”满“的包装附上图像</t>
  </si>
  <si>
    <t>Lieferanten Information</t>
  </si>
  <si>
    <t xml:space="preserve">Supplier Information
</t>
  </si>
  <si>
    <t>Информация о поставщике</t>
  </si>
  <si>
    <t>供货商信息</t>
  </si>
  <si>
    <t>ZF Supplier ID</t>
  </si>
  <si>
    <t>ZF Supplier ID       </t>
  </si>
  <si>
    <t>ZF идентификационный номер поставщика</t>
  </si>
  <si>
    <t>采埃孚供货商编号</t>
  </si>
  <si>
    <t>Lieferantenname</t>
  </si>
  <si>
    <t xml:space="preserve">Supplier Name </t>
  </si>
  <si>
    <t>Имя поставщика</t>
  </si>
  <si>
    <t xml:space="preserve">供货商名称 </t>
  </si>
  <si>
    <t>Lieferanten Produktionsadresse</t>
  </si>
  <si>
    <t>Supplier Production Address</t>
  </si>
  <si>
    <t>Производственный адрес поставщика</t>
  </si>
  <si>
    <t>供货商厂家地址</t>
  </si>
  <si>
    <t>Lieferant Land</t>
  </si>
  <si>
    <t>Supplier Country</t>
  </si>
  <si>
    <t>Страна поставщика</t>
  </si>
  <si>
    <t>供货商国家</t>
  </si>
  <si>
    <t>Revision</t>
  </si>
  <si>
    <t>Version Number</t>
  </si>
  <si>
    <t>Номер версии</t>
  </si>
  <si>
    <t>审核</t>
  </si>
  <si>
    <t>Start Datum</t>
  </si>
  <si>
    <t>Date Prepared</t>
  </si>
  <si>
    <t>Дата начала</t>
  </si>
  <si>
    <t>启动日</t>
  </si>
  <si>
    <t>Erstellt von</t>
  </si>
  <si>
    <t xml:space="preserve">Prepared From </t>
  </si>
  <si>
    <t>Подготовлена</t>
  </si>
  <si>
    <t>制定者</t>
  </si>
  <si>
    <t>Freigabedatum</t>
  </si>
  <si>
    <t>Date Released</t>
  </si>
  <si>
    <t>Дата выпуска</t>
  </si>
  <si>
    <t>验收日</t>
  </si>
  <si>
    <t>Freigegeben von</t>
  </si>
  <si>
    <t>Released From</t>
  </si>
  <si>
    <t>Выпущено</t>
  </si>
  <si>
    <t xml:space="preserve">验收者 </t>
  </si>
  <si>
    <t>ZF Verpackung</t>
  </si>
  <si>
    <t xml:space="preserve">ZF Packaging </t>
  </si>
  <si>
    <t>ZF упаковка</t>
  </si>
  <si>
    <t>采埃孚包装</t>
  </si>
  <si>
    <t>Lieferanten Verpackung</t>
  </si>
  <si>
    <t>Supplier Packaging</t>
  </si>
  <si>
    <t>Упаковка поставщика</t>
  </si>
  <si>
    <t>供货商包装</t>
  </si>
  <si>
    <t>Ansprechpartner Lieferant</t>
  </si>
  <si>
    <t>Supplier Contact Person</t>
  </si>
  <si>
    <t>Контактное лицо поставщика</t>
  </si>
  <si>
    <t>供货商联系者</t>
  </si>
  <si>
    <t>Lieferanten Telefonnummer</t>
  </si>
  <si>
    <t>Supplier Phone Number</t>
  </si>
  <si>
    <t>Телефон поставщика</t>
  </si>
  <si>
    <t>供货商电话.</t>
  </si>
  <si>
    <t>Lieferanten Fax-Nummer</t>
  </si>
  <si>
    <t>Supplier Fax Number</t>
  </si>
  <si>
    <t>Факс поставщика</t>
  </si>
  <si>
    <t>供货商传真</t>
  </si>
  <si>
    <t>Lieferanten E-Mail Adresse</t>
  </si>
  <si>
    <t>Supplier e-mail Address</t>
  </si>
  <si>
    <t>E-mail поставщика</t>
  </si>
  <si>
    <t>供货商电子邮件</t>
  </si>
  <si>
    <t>Verpackungskonditionen</t>
  </si>
  <si>
    <t>Packaging Condition</t>
  </si>
  <si>
    <t>Условия упаковки</t>
  </si>
  <si>
    <t>包装条件</t>
  </si>
  <si>
    <t>Standardverpackung</t>
  </si>
  <si>
    <t>Standard Packaging</t>
  </si>
  <si>
    <t>Стандартная упаковка</t>
  </si>
  <si>
    <t>标准包装</t>
  </si>
  <si>
    <t>Alternative Verpackung</t>
  </si>
  <si>
    <t>Alternative Packaging</t>
  </si>
  <si>
    <t>Альтернативная упаковка</t>
  </si>
  <si>
    <t>替补包装</t>
  </si>
  <si>
    <t>Verpackungsart</t>
  </si>
  <si>
    <t>Packaging Provided By</t>
  </si>
  <si>
    <t>Упаковка предоставлена</t>
  </si>
  <si>
    <t>包装种类</t>
  </si>
  <si>
    <t>Lieferant</t>
  </si>
  <si>
    <t>Поставщик</t>
  </si>
  <si>
    <t>供货商</t>
  </si>
  <si>
    <t>ZF</t>
  </si>
  <si>
    <t xml:space="preserve">ZF </t>
  </si>
  <si>
    <t>采埃孚</t>
  </si>
  <si>
    <t>Zusätzliche Verpackung und Bearbeitungs-Informationen</t>
  </si>
  <si>
    <t>Additional Packaging and Handling Information</t>
  </si>
  <si>
    <t>Дополнительная упаковка и информация по обработке</t>
  </si>
  <si>
    <t>额外的包装及处理信息</t>
  </si>
  <si>
    <t>Verpackungs-Methode</t>
  </si>
  <si>
    <t>Packing Method</t>
  </si>
  <si>
    <t>Метод упаковки</t>
  </si>
  <si>
    <t>包装手段</t>
  </si>
  <si>
    <t>Schüttgut</t>
  </si>
  <si>
    <t>Bulk Goods</t>
  </si>
  <si>
    <t>Неупакованные грузы</t>
  </si>
  <si>
    <t>散装货物</t>
  </si>
  <si>
    <t>Systematisch verpackt</t>
  </si>
  <si>
    <t>систематически упакован</t>
  </si>
  <si>
    <t>系统化包装</t>
  </si>
  <si>
    <t>Individuell verpackt</t>
  </si>
  <si>
    <t>индивидуально упакован</t>
  </si>
  <si>
    <t>单一包装</t>
  </si>
  <si>
    <t>Spezial verpackt</t>
  </si>
  <si>
    <t>Special Packing</t>
  </si>
  <si>
    <t>специальная упаковка</t>
  </si>
  <si>
    <t>特殊包装</t>
  </si>
  <si>
    <t>Verpackungstyp</t>
  </si>
  <si>
    <t>Type of Packaging</t>
  </si>
  <si>
    <t>тип упаковки</t>
  </si>
  <si>
    <t>Mehrwegverpackung</t>
  </si>
  <si>
    <t>Returnable Packaging</t>
  </si>
  <si>
    <t>возвратная упаковка</t>
  </si>
  <si>
    <t>多次使用的包装</t>
  </si>
  <si>
    <t>Einwegverpackung</t>
  </si>
  <si>
    <t>One-way Packaging</t>
  </si>
  <si>
    <t>Одноразовая упаковка</t>
  </si>
  <si>
    <t>一次性包装</t>
  </si>
  <si>
    <t>Kombinierte Verpackung</t>
  </si>
  <si>
    <t>Combined Packaging</t>
  </si>
  <si>
    <t>комбинированная упаковка</t>
  </si>
  <si>
    <t>综合包装</t>
  </si>
  <si>
    <t>Einweg</t>
  </si>
  <si>
    <t>One-Way</t>
  </si>
  <si>
    <t>Mehrweg</t>
  </si>
  <si>
    <t>Stapellbar (Schichten)</t>
  </si>
  <si>
    <t>Stacking Factor of Loading Units (Layer)</t>
  </si>
  <si>
    <t xml:space="preserve">коэффициент заполнения загрузочной единицы </t>
  </si>
  <si>
    <t>可叠放 （多层）</t>
  </si>
  <si>
    <t>Voll</t>
  </si>
  <si>
    <t>Full</t>
  </si>
  <si>
    <t>Полный</t>
  </si>
  <si>
    <t>满</t>
  </si>
  <si>
    <t>Leer</t>
  </si>
  <si>
    <t>Empty</t>
  </si>
  <si>
    <t>Пустой</t>
  </si>
  <si>
    <t>空</t>
  </si>
  <si>
    <t>1   2   3   4   5      andere</t>
  </si>
  <si>
    <t>1     2     3    4     5         other</t>
  </si>
  <si>
    <t>1     2     3    4     5         другие</t>
  </si>
  <si>
    <t>1   2   3   4   5      其它</t>
  </si>
  <si>
    <t>Information zu Etiketten</t>
  </si>
  <si>
    <t>Labelling Information</t>
  </si>
  <si>
    <t>Информация по маркировке</t>
  </si>
  <si>
    <t>标签的信息</t>
  </si>
  <si>
    <t>Information zur Umreifung</t>
  </si>
  <si>
    <t>Strapping Information</t>
  </si>
  <si>
    <t>Прикрепленная информация</t>
  </si>
  <si>
    <t>扎件信息</t>
  </si>
  <si>
    <t>Bitte verweise zu den ZF Lieferspezifikationen für Verpackungs- und Beschriftungsanforderungen</t>
  </si>
  <si>
    <t>Please refer to the ZF Delivery Specification for Packaging and Labelling Requirements.</t>
  </si>
  <si>
    <t>Пожалуйста, обратитесь к ZF Спецификация поставки и требования к упаковке</t>
  </si>
  <si>
    <t>包装及标签要求请参照 采埃孚供货要求</t>
  </si>
  <si>
    <t>Verpackung pro Ladungseinheit (Stückliste)</t>
  </si>
  <si>
    <t>Packaging Loading Unit BOM (Bill Of Material) List</t>
  </si>
  <si>
    <t>Упакованная грузовая единица(Спецификация материалов) Список</t>
  </si>
  <si>
    <t>每装卸单位的包装 （物料清单）</t>
  </si>
  <si>
    <t>Anzahl der Verpackung</t>
  </si>
  <si>
    <t>Quantity of Packaging</t>
  </si>
  <si>
    <t>Количество упаковочного материала</t>
  </si>
  <si>
    <t>包装数量</t>
  </si>
  <si>
    <t>ZF Verpackungsnummer</t>
  </si>
  <si>
    <t>ZF Packaging Number</t>
  </si>
  <si>
    <t>ZF Номер упаковки</t>
  </si>
  <si>
    <t>采埃孚包装号</t>
  </si>
  <si>
    <t>Dimensionen (mm)</t>
  </si>
  <si>
    <t>Dimensions (mm)</t>
  </si>
  <si>
    <t>Размеры (мм)</t>
  </si>
  <si>
    <t>尺寸（毫米）</t>
  </si>
  <si>
    <t>Gewicht pro Bauteil (kg)</t>
  </si>
  <si>
    <t>Weight per item (kg)</t>
  </si>
  <si>
    <t xml:space="preserve">Вес за единицу (кг) </t>
  </si>
  <si>
    <t>每件毛重（重量）</t>
  </si>
  <si>
    <t>L</t>
  </si>
  <si>
    <t>Д</t>
  </si>
  <si>
    <t>H</t>
  </si>
  <si>
    <t>B</t>
  </si>
  <si>
    <t>Ш</t>
  </si>
  <si>
    <t>高度</t>
  </si>
  <si>
    <t>В</t>
  </si>
  <si>
    <t>Stückzahl</t>
  </si>
  <si>
    <t>Quantity of Pieces</t>
  </si>
  <si>
    <t>Количество</t>
  </si>
  <si>
    <t>数量</t>
  </si>
  <si>
    <t>Wenn Einwegverpackung dann "x"</t>
  </si>
  <si>
    <t>If One-Way enter "x"</t>
  </si>
  <si>
    <t>Если одноразовая введите "x"</t>
  </si>
  <si>
    <t>如果是一次性包装，请 注明 "X"</t>
  </si>
  <si>
    <t>Gesamtgewicht pro Bauteil (Kg)</t>
  </si>
  <si>
    <t>Total weight per item (kg)</t>
  </si>
  <si>
    <t>Полный вес за изделие (kg)</t>
  </si>
  <si>
    <t>每单件总重 （公斤）</t>
  </si>
  <si>
    <t>Artikel</t>
  </si>
  <si>
    <t>Item</t>
  </si>
  <si>
    <t>Изделие</t>
  </si>
  <si>
    <t>物料</t>
  </si>
  <si>
    <t>Gesamtgewicht von Verpackung und Bauteilen</t>
  </si>
  <si>
    <t>Weight of the packing and loading units in kg</t>
  </si>
  <si>
    <t xml:space="preserve">Вес упаковки и грузовой единицы в кг </t>
  </si>
  <si>
    <t>每单件及包装总重</t>
  </si>
  <si>
    <t>Gesamtgewicht der Verpackung</t>
  </si>
  <si>
    <t>Total loading unit packaging weight (kg)</t>
  </si>
  <si>
    <t>Общий вес упаковки грузовой единицы (кг)</t>
  </si>
  <si>
    <t>包装总重量</t>
  </si>
  <si>
    <t>Stückzahl pro Einheit</t>
  </si>
  <si>
    <t>Quantity per unit (Quantity of parts in pieces)</t>
  </si>
  <si>
    <t>Количество за единицу (Количество деталей в шт.)</t>
  </si>
  <si>
    <t>每单位数量</t>
  </si>
  <si>
    <t>Nettogewicht pro Einheit (Teil)</t>
  </si>
  <si>
    <t xml:space="preserve">Weight net per unit (Parts) </t>
  </si>
  <si>
    <t xml:space="preserve">Вес нетто за единицу (Детали) </t>
  </si>
  <si>
    <t>每单件净重 （物料）</t>
  </si>
  <si>
    <t>Verpackungsgewicht pro Einheit (Verpackung)</t>
  </si>
  <si>
    <t>Packaging weight per unit (Packaging)</t>
  </si>
  <si>
    <t>Вес упаковки за единицу (Упаковка)</t>
  </si>
  <si>
    <t>每单位的包装重量 （包装）</t>
  </si>
  <si>
    <t>Bruttgewicht pro Einheit (Verpackung + Teile)</t>
  </si>
  <si>
    <t>Weight gross per unit (Packaging + Parts)</t>
  </si>
  <si>
    <t>Вес брутто за единицу (Упаковка + Детали)</t>
  </si>
  <si>
    <t>每件毛重（包装 + 零件）</t>
  </si>
  <si>
    <t>Verpackungseinheit</t>
  </si>
  <si>
    <t>Packing Unit</t>
  </si>
  <si>
    <t>упаковочная единица</t>
  </si>
  <si>
    <t>包装单位</t>
  </si>
  <si>
    <t>Ladeeinheit</t>
  </si>
  <si>
    <t>Loading Unit</t>
  </si>
  <si>
    <t>грузовая единица</t>
  </si>
  <si>
    <t>装卸单位</t>
  </si>
  <si>
    <t>Bemerkung</t>
  </si>
  <si>
    <t>Примечание</t>
  </si>
  <si>
    <t>备注</t>
  </si>
  <si>
    <t>Wenn das Feld nicht ausreichend ist, beschreiben Sie bitte weitere Verpackungsdetails in einer separaten Seite.</t>
  </si>
  <si>
    <t>If the field is not sufficient, please describe further packaging details on a separate page</t>
  </si>
  <si>
    <t xml:space="preserve">Если поля не достаточно, пожалуйста, опишите дальнейшие детали упаковки на отдельной странице </t>
  </si>
  <si>
    <t>如果此栏不够，请额外添加附页描述具体的包装细节。</t>
  </si>
  <si>
    <t>ZF Verpackungs-anforderungen</t>
  </si>
  <si>
    <t>ZF Packaging Requirements</t>
  </si>
  <si>
    <t>ZF требования к упаковке</t>
  </si>
  <si>
    <t>采埃孚包装要求</t>
  </si>
  <si>
    <t>GLD</t>
  </si>
  <si>
    <t xml:space="preserve">GLD </t>
  </si>
  <si>
    <t>ZFN 9004</t>
  </si>
  <si>
    <t>Allgemeine Anforderungen</t>
  </si>
  <si>
    <t>General requirements</t>
  </si>
  <si>
    <t>Общие требования</t>
  </si>
  <si>
    <t>普通要求</t>
  </si>
  <si>
    <t>Lokale Spezifikationen</t>
  </si>
  <si>
    <t xml:space="preserve">locational specific </t>
  </si>
  <si>
    <t>специфичный для локации</t>
  </si>
  <si>
    <t>地区性参数</t>
  </si>
  <si>
    <t>QD83</t>
  </si>
  <si>
    <t>Bitte füllen Sie nur die farbigen Zellen, es finden im Hintergrund Berechnungen statt.</t>
  </si>
  <si>
    <t>Please fill in ONLY the colored fields - Automatic calculations will occur in the background based on your input.</t>
  </si>
  <si>
    <t>Если вы заполните ТОЛЬКО цветные поля, некоторые расчеты будут произведены автоматически в фоновом режиме</t>
  </si>
  <si>
    <t>请只填写彩描的栏项，后台会进行计算</t>
  </si>
  <si>
    <t>Die Serienverpackung wird erst bei Serienbeauftragung final abgestimmt/vereinbart.</t>
  </si>
  <si>
    <t>The series packaging will only be agreed/finalised when the series is ordered.</t>
  </si>
  <si>
    <t>Серийная упаковка будет согласована/завершена только при серийных поставках.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</si>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</sst>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8"/>
      <color indexed="22"/>
      <name val="Arial CE"/>
      <family val="2"/>
      <charset val="238"/>
    </font>
    <font>
      <sz val="8"/>
      <color indexed="55"/>
      <name val="Arial CE"/>
      <family val="2"/>
      <charset val="238"/>
    </font>
    <font>
      <i/>
      <sz val="12"/>
      <name val="Arial CE"/>
      <family val="2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</font>
    <font>
      <b/>
      <sz val="7.5"/>
      <name val="Arial CE"/>
      <family val="2"/>
      <charset val="238"/>
    </font>
    <font>
      <sz val="7.5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8"/>
      <color indexed="12"/>
      <name val="Arial CE"/>
      <family val="2"/>
      <charset val="238"/>
    </font>
    <font>
      <sz val="10"/>
      <color indexed="23"/>
      <name val="Arial CE"/>
      <family val="2"/>
      <charset val="238"/>
    </font>
    <font>
      <sz val="8"/>
      <color indexed="23"/>
      <name val="Arial CE"/>
      <family val="2"/>
      <charset val="238"/>
    </font>
    <font>
      <b/>
      <sz val="12"/>
      <color indexed="23"/>
      <name val="Arial CE"/>
      <family val="2"/>
      <charset val="238"/>
    </font>
    <font>
      <b/>
      <sz val="22"/>
      <color indexed="12"/>
      <name val="Arial CE"/>
      <family val="2"/>
      <charset val="238"/>
    </font>
    <font>
      <b/>
      <sz val="12"/>
      <name val="Arial CE"/>
    </font>
    <font>
      <sz val="8"/>
      <name val="Arial CE"/>
      <charset val="238"/>
    </font>
    <font>
      <b/>
      <sz val="8"/>
      <name val="Arial CE"/>
    </font>
    <font>
      <u/>
      <sz val="8"/>
      <color indexed="12"/>
      <name val="Arial CE"/>
      <charset val="238"/>
    </font>
    <font>
      <b/>
      <sz val="10"/>
      <name val="Arial CE"/>
    </font>
    <font>
      <b/>
      <sz val="7.5"/>
      <name val="Arial CE"/>
    </font>
    <font>
      <b/>
      <sz val="11"/>
      <name val="Arial CE"/>
      <family val="2"/>
      <charset val="238"/>
    </font>
    <font>
      <b/>
      <sz val="9"/>
      <name val="Arial CE"/>
    </font>
    <font>
      <sz val="10"/>
      <name val="Arial CE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 CE"/>
    </font>
    <font>
      <sz val="8"/>
      <color rgb="FF000000"/>
      <name val="Tahoma"/>
      <family val="2"/>
    </font>
    <font>
      <b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22"/>
      </left>
      <right/>
      <top style="double">
        <color indexed="22"/>
      </top>
      <bottom style="double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22"/>
      </top>
      <bottom style="double">
        <color indexed="22"/>
      </bottom>
      <diagonal/>
    </border>
    <border>
      <left/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22"/>
      </left>
      <right/>
      <top/>
      <bottom style="double">
        <color indexed="22"/>
      </bottom>
      <diagonal/>
    </border>
    <border>
      <left/>
      <right/>
      <top/>
      <bottom style="double">
        <color indexed="22"/>
      </bottom>
      <diagonal/>
    </border>
    <border>
      <left/>
      <right style="thin">
        <color indexed="22"/>
      </right>
      <top/>
      <bottom style="double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22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</cellStyleXfs>
  <cellXfs count="19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2" xfId="0" applyFont="1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8" xfId="0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6" fillId="0" borderId="2" xfId="0" applyFont="1" applyBorder="1"/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5" fillId="0" borderId="6" xfId="0" applyFont="1" applyBorder="1"/>
    <xf numFmtId="0" fontId="2" fillId="0" borderId="7" xfId="0" applyFont="1" applyBorder="1"/>
    <xf numFmtId="0" fontId="2" fillId="0" borderId="0" xfId="0" applyFont="1"/>
    <xf numFmtId="0" fontId="2" fillId="0" borderId="6" xfId="0" applyFont="1" applyBorder="1"/>
    <xf numFmtId="0" fontId="5" fillId="0" borderId="5" xfId="0" applyFont="1" applyBorder="1" applyAlignment="1">
      <alignment horizontal="right"/>
    </xf>
    <xf numFmtId="0" fontId="20" fillId="0" borderId="5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4" xfId="0" applyFont="1" applyBorder="1"/>
    <xf numFmtId="0" fontId="20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15" xfId="0" applyFont="1" applyBorder="1" applyProtection="1">
      <protection locked="0"/>
    </xf>
    <xf numFmtId="0" fontId="20" fillId="0" borderId="15" xfId="0" applyFont="1" applyBorder="1" applyAlignment="1" applyProtection="1">
      <alignment horizontal="left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14" xfId="0" applyFont="1" applyBorder="1" applyProtection="1">
      <protection locked="0"/>
    </xf>
    <xf numFmtId="0" fontId="20" fillId="0" borderId="5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7" xfId="0" applyFont="1" applyBorder="1" applyProtection="1"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0" fontId="20" fillId="0" borderId="17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7" xfId="0" applyFont="1" applyBorder="1" applyAlignment="1">
      <alignment horizontal="left"/>
    </xf>
    <xf numFmtId="0" fontId="17" fillId="0" borderId="0" xfId="0" applyFont="1"/>
    <xf numFmtId="0" fontId="5" fillId="0" borderId="7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23" fillId="0" borderId="0" xfId="0" applyFont="1"/>
    <xf numFmtId="0" fontId="7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2" borderId="0" xfId="0" applyFill="1"/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4" fillId="2" borderId="0" xfId="0" applyFont="1" applyFill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2" fillId="2" borderId="0" xfId="0" applyFont="1" applyFill="1" applyAlignment="1">
      <alignment horizontal="left"/>
    </xf>
    <xf numFmtId="0" fontId="0" fillId="3" borderId="0" xfId="0" applyFill="1"/>
    <xf numFmtId="0" fontId="12" fillId="2" borderId="0" xfId="0" quotePrefix="1" applyFont="1" applyFill="1" applyAlignment="1">
      <alignment horizontal="right"/>
    </xf>
    <xf numFmtId="0" fontId="0" fillId="0" borderId="30" xfId="0" applyBorder="1"/>
    <xf numFmtId="0" fontId="0" fillId="3" borderId="14" xfId="0" applyFill="1" applyBorder="1"/>
    <xf numFmtId="0" fontId="0" fillId="0" borderId="30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4" borderId="0" xfId="0" applyFill="1" applyProtection="1"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>
      <alignment horizontal="left"/>
    </xf>
    <xf numFmtId="0" fontId="0" fillId="4" borderId="0" xfId="0" applyFill="1"/>
    <xf numFmtId="0" fontId="5" fillId="4" borderId="0" xfId="0" applyFont="1" applyFill="1" applyAlignment="1">
      <alignment horizontal="left"/>
    </xf>
    <xf numFmtId="0" fontId="8" fillId="4" borderId="0" xfId="0" applyFont="1" applyFill="1" applyAlignment="1" applyProtection="1">
      <alignment horizontal="left"/>
      <protection locked="0"/>
    </xf>
    <xf numFmtId="0" fontId="8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0" fontId="27" fillId="0" borderId="2" xfId="0" applyFont="1" applyBorder="1" applyAlignment="1">
      <alignment horizontal="left"/>
    </xf>
    <xf numFmtId="0" fontId="29" fillId="0" borderId="0" xfId="0" applyFont="1" applyAlignment="1">
      <alignment horizontal="left"/>
    </xf>
    <xf numFmtId="1" fontId="29" fillId="0" borderId="0" xfId="0" applyNumberFormat="1" applyFont="1" applyAlignment="1">
      <alignment horizontal="left"/>
    </xf>
    <xf numFmtId="0" fontId="30" fillId="0" borderId="0" xfId="0" applyFont="1"/>
    <xf numFmtId="0" fontId="10" fillId="0" borderId="0" xfId="0" applyFont="1" applyAlignment="1">
      <alignment wrapText="1"/>
    </xf>
    <xf numFmtId="0" fontId="2" fillId="0" borderId="2" xfId="0" applyFont="1" applyBorder="1"/>
    <xf numFmtId="0" fontId="25" fillId="0" borderId="0" xfId="0" applyFont="1"/>
    <xf numFmtId="0" fontId="2" fillId="2" borderId="0" xfId="0" applyFont="1" applyFill="1"/>
    <xf numFmtId="0" fontId="12" fillId="2" borderId="0" xfId="0" applyFont="1" applyFill="1" applyAlignment="1">
      <alignment horizontal="left" wrapText="1"/>
    </xf>
    <xf numFmtId="0" fontId="26" fillId="2" borderId="0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32" fillId="0" borderId="0" xfId="3" applyFont="1" applyAlignment="1">
      <alignment vertical="center"/>
    </xf>
    <xf numFmtId="0" fontId="1" fillId="0" borderId="0" xfId="3" applyAlignment="1">
      <alignment vertical="top"/>
    </xf>
    <xf numFmtId="0" fontId="1" fillId="0" borderId="0" xfId="3" applyAlignment="1">
      <alignment horizontal="center" vertical="center"/>
    </xf>
    <xf numFmtId="49" fontId="1" fillId="0" borderId="0" xfId="3" applyNumberFormat="1"/>
    <xf numFmtId="0" fontId="1" fillId="0" borderId="0" xfId="3"/>
    <xf numFmtId="0" fontId="33" fillId="5" borderId="30" xfId="3" applyFont="1" applyFill="1" applyBorder="1" applyAlignment="1">
      <alignment horizontal="left" vertical="center"/>
    </xf>
    <xf numFmtId="14" fontId="1" fillId="0" borderId="30" xfId="3" applyNumberFormat="1" applyBorder="1" applyAlignment="1">
      <alignment horizontal="center" vertical="center"/>
    </xf>
    <xf numFmtId="49" fontId="32" fillId="0" borderId="30" xfId="3" applyNumberFormat="1" applyFont="1" applyBorder="1" applyAlignment="1">
      <alignment horizontal="center" vertical="center"/>
    </xf>
    <xf numFmtId="0" fontId="1" fillId="0" borderId="30" xfId="3" applyBorder="1" applyAlignment="1">
      <alignment horizontal="left" vertical="center" wrapText="1"/>
    </xf>
    <xf numFmtId="0" fontId="1" fillId="0" borderId="30" xfId="3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" fontId="0" fillId="4" borderId="3" xfId="0" applyNumberForma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9" fillId="4" borderId="0" xfId="0" applyFont="1" applyFill="1" applyAlignment="1" applyProtection="1">
      <alignment horizontal="left" vertical="center" wrapText="1"/>
      <protection locked="0"/>
    </xf>
    <xf numFmtId="0" fontId="2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8" fillId="4" borderId="30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28" fillId="4" borderId="3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 wrapText="1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1" fillId="4" borderId="0" xfId="0" applyFont="1" applyFill="1" applyAlignment="1" applyProtection="1">
      <alignment horizontal="left" vertical="top" wrapText="1"/>
      <protection locked="0"/>
    </xf>
    <xf numFmtId="0" fontId="25" fillId="0" borderId="20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31" fillId="4" borderId="3" xfId="0" applyFont="1" applyFill="1" applyBorder="1" applyAlignment="1" applyProtection="1">
      <alignment horizontal="left" vertical="center" wrapText="1"/>
      <protection locked="0"/>
    </xf>
    <xf numFmtId="4" fontId="0" fillId="4" borderId="18" xfId="0" applyNumberFormat="1" applyFill="1" applyBorder="1" applyAlignment="1" applyProtection="1">
      <alignment horizontal="center" vertical="center"/>
      <protection locked="0"/>
    </xf>
    <xf numFmtId="4" fontId="0" fillId="4" borderId="26" xfId="0" applyNumberFormat="1" applyFill="1" applyBorder="1" applyAlignment="1" applyProtection="1">
      <alignment horizontal="center" vertical="center"/>
      <protection locked="0"/>
    </xf>
    <xf numFmtId="3" fontId="0" fillId="4" borderId="18" xfId="0" applyNumberFormat="1" applyFill="1" applyBorder="1" applyAlignment="1" applyProtection="1">
      <alignment horizontal="center" vertical="center"/>
      <protection locked="0"/>
    </xf>
    <xf numFmtId="3" fontId="0" fillId="4" borderId="25" xfId="0" applyNumberFormat="1" applyFill="1" applyBorder="1" applyAlignment="1" applyProtection="1">
      <alignment horizontal="center" vertical="center"/>
      <protection locked="0"/>
    </xf>
    <xf numFmtId="3" fontId="0" fillId="4" borderId="26" xfId="0" applyNumberFormat="1" applyFill="1" applyBorder="1" applyAlignment="1" applyProtection="1">
      <alignment horizontal="center" vertical="center"/>
      <protection locked="0"/>
    </xf>
    <xf numFmtId="1" fontId="0" fillId="0" borderId="18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1" fontId="10" fillId="0" borderId="18" xfId="0" applyNumberFormat="1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1" fontId="10" fillId="0" borderId="26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3" fontId="25" fillId="4" borderId="3" xfId="0" applyNumberFormat="1" applyFont="1" applyFill="1" applyBorder="1" applyAlignment="1" applyProtection="1">
      <alignment horizontal="center" vertical="center"/>
      <protection locked="0"/>
    </xf>
    <xf numFmtId="164" fontId="25" fillId="4" borderId="3" xfId="0" applyNumberFormat="1" applyFont="1" applyFill="1" applyBorder="1" applyAlignment="1" applyProtection="1">
      <alignment horizontal="center" vertical="center"/>
      <protection locked="0"/>
    </xf>
    <xf numFmtId="164" fontId="25" fillId="4" borderId="18" xfId="0" applyNumberFormat="1" applyFont="1" applyFill="1" applyBorder="1" applyAlignment="1" applyProtection="1">
      <alignment horizontal="center" vertical="center"/>
      <protection locked="0"/>
    </xf>
    <xf numFmtId="164" fontId="25" fillId="4" borderId="25" xfId="0" applyNumberFormat="1" applyFont="1" applyFill="1" applyBorder="1" applyAlignment="1" applyProtection="1">
      <alignment horizontal="center" vertical="center"/>
      <protection locked="0"/>
    </xf>
    <xf numFmtId="164" fontId="25" fillId="4" borderId="26" xfId="0" applyNumberFormat="1" applyFont="1" applyFill="1" applyBorder="1" applyAlignment="1" applyProtection="1">
      <alignment horizontal="center" vertical="center"/>
      <protection locked="0"/>
    </xf>
    <xf numFmtId="164" fontId="27" fillId="4" borderId="18" xfId="0" applyNumberFormat="1" applyFont="1" applyFill="1" applyBorder="1" applyAlignment="1" applyProtection="1">
      <alignment horizontal="center" vertical="center"/>
      <protection locked="0"/>
    </xf>
    <xf numFmtId="164" fontId="27" fillId="4" borderId="25" xfId="0" applyNumberFormat="1" applyFont="1" applyFill="1" applyBorder="1" applyAlignment="1" applyProtection="1">
      <alignment horizontal="center" vertical="center"/>
      <protection locked="0"/>
    </xf>
    <xf numFmtId="164" fontId="27" fillId="4" borderId="26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11" fillId="0" borderId="23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ální_standard costs breakdown" xfId="2" xr:uid="{00000000-0005-0000-0000-000003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fmlaLink="$AX$17" noThreeD="1"/>
</file>

<file path=xl/ctrlProps/ctrlProp10.xml><?xml version="1.0" encoding="utf-8"?>
<formControlPr xmlns="http://schemas.microsoft.com/office/spreadsheetml/2009/9/main" objectType="CheckBox" fmlaLink="$AX$31" noThreeD="1"/>
</file>

<file path=xl/ctrlProps/ctrlProp11.xml><?xml version="1.0" encoding="utf-8"?>
<formControlPr xmlns="http://schemas.microsoft.com/office/spreadsheetml/2009/9/main" objectType="CheckBox" fmlaLink="$AX$32" noThreeD="1"/>
</file>

<file path=xl/ctrlProps/ctrlProp12.xml><?xml version="1.0" encoding="utf-8"?>
<formControlPr xmlns="http://schemas.microsoft.com/office/spreadsheetml/2009/9/main" objectType="CheckBox" fmlaLink="$AX$33" noThreeD="1"/>
</file>

<file path=xl/ctrlProps/ctrlProp13.xml><?xml version="1.0" encoding="utf-8"?>
<formControlPr xmlns="http://schemas.microsoft.com/office/spreadsheetml/2009/9/main" objectType="CheckBox" fmlaLink="$AX$34" noThreeD="1"/>
</file>

<file path=xl/ctrlProps/ctrlProp14.xml><?xml version="1.0" encoding="utf-8"?>
<formControlPr xmlns="http://schemas.microsoft.com/office/spreadsheetml/2009/9/main" objectType="CheckBox" checked="Checked" fmlaLink="$AX$35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fmlaLink="$AX$19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Radio" firstButton="1" fmlaLink="Sprachtab!$A$1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AX$22" noThreeD="1"/>
</file>

<file path=xl/ctrlProps/ctrlProp30.xml><?xml version="1.0" encoding="utf-8"?>
<formControlPr xmlns="http://schemas.microsoft.com/office/spreadsheetml/2009/9/main" objectType="CheckBox" fmlaLink="$AX$17" noThreeD="1"/>
</file>

<file path=xl/ctrlProps/ctrlProp31.xml><?xml version="1.0" encoding="utf-8"?>
<formControlPr xmlns="http://schemas.microsoft.com/office/spreadsheetml/2009/9/main" objectType="CheckBox" fmlaLink="$AX$19" noThreeD="1"/>
</file>

<file path=xl/ctrlProps/ctrlProp32.xml><?xml version="1.0" encoding="utf-8"?>
<formControlPr xmlns="http://schemas.microsoft.com/office/spreadsheetml/2009/9/main" objectType="CheckBox" fmlaLink="$AX$22" noThreeD="1"/>
</file>

<file path=xl/ctrlProps/ctrlProp33.xml><?xml version="1.0" encoding="utf-8"?>
<formControlPr xmlns="http://schemas.microsoft.com/office/spreadsheetml/2009/9/main" objectType="CheckBox" fmlaLink="$AX$21" noThreeD="1"/>
</file>

<file path=xl/ctrlProps/ctrlProp34.xml><?xml version="1.0" encoding="utf-8"?>
<formControlPr xmlns="http://schemas.microsoft.com/office/spreadsheetml/2009/9/main" objectType="CheckBox" fmlaLink="$AX$25" noThreeD="1"/>
</file>

<file path=xl/ctrlProps/ctrlProp35.xml><?xml version="1.0" encoding="utf-8"?>
<formControlPr xmlns="http://schemas.microsoft.com/office/spreadsheetml/2009/9/main" objectType="CheckBox" fmlaLink="$AX$26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fmlaLink="$AX$29" noThreeD="1"/>
</file>

<file path=xl/ctrlProps/ctrlProp38.xml><?xml version="1.0" encoding="utf-8"?>
<formControlPr xmlns="http://schemas.microsoft.com/office/spreadsheetml/2009/9/main" objectType="CheckBox" fmlaLink="$AX$30" noThreeD="1"/>
</file>

<file path=xl/ctrlProps/ctrlProp39.xml><?xml version="1.0" encoding="utf-8"?>
<formControlPr xmlns="http://schemas.microsoft.com/office/spreadsheetml/2009/9/main" objectType="CheckBox" fmlaLink="$AX$31" noThreeD="1"/>
</file>

<file path=xl/ctrlProps/ctrlProp4.xml><?xml version="1.0" encoding="utf-8"?>
<formControlPr xmlns="http://schemas.microsoft.com/office/spreadsheetml/2009/9/main" objectType="CheckBox" fmlaLink="$AX$21" noThreeD="1"/>
</file>

<file path=xl/ctrlProps/ctrlProp40.xml><?xml version="1.0" encoding="utf-8"?>
<formControlPr xmlns="http://schemas.microsoft.com/office/spreadsheetml/2009/9/main" objectType="CheckBox" fmlaLink="$AX$32" noThreeD="1"/>
</file>

<file path=xl/ctrlProps/ctrlProp41.xml><?xml version="1.0" encoding="utf-8"?>
<formControlPr xmlns="http://schemas.microsoft.com/office/spreadsheetml/2009/9/main" objectType="CheckBox" fmlaLink="$AX$33" noThreeD="1"/>
</file>

<file path=xl/ctrlProps/ctrlProp42.xml><?xml version="1.0" encoding="utf-8"?>
<formControlPr xmlns="http://schemas.microsoft.com/office/spreadsheetml/2009/9/main" objectType="CheckBox" fmlaLink="$AX$34" noThreeD="1"/>
</file>

<file path=xl/ctrlProps/ctrlProp43.xml><?xml version="1.0" encoding="utf-8"?>
<formControlPr xmlns="http://schemas.microsoft.com/office/spreadsheetml/2009/9/main" objectType="CheckBox" fmlaLink="$AX$35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fmlaLink="$AX$25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Radio" firstButton="1" fmlaLink="Sprachtab!$A$1" lockText="1" noThreeD="1"/>
</file>

<file path=xl/ctrlProps/ctrlProp56.xml><?xml version="1.0" encoding="utf-8"?>
<formControlPr xmlns="http://schemas.microsoft.com/office/spreadsheetml/2009/9/main" objectType="Radio" checked="Checked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CheckBox" fmlaLink="$AX$17" noThreeD="1"/>
</file>

<file path=xl/ctrlProps/ctrlProp6.xml><?xml version="1.0" encoding="utf-8"?>
<formControlPr xmlns="http://schemas.microsoft.com/office/spreadsheetml/2009/9/main" objectType="CheckBox" fmlaLink="$AX$26" noThreeD="1"/>
</file>

<file path=xl/ctrlProps/ctrlProp60.xml><?xml version="1.0" encoding="utf-8"?>
<formControlPr xmlns="http://schemas.microsoft.com/office/spreadsheetml/2009/9/main" objectType="CheckBox" fmlaLink="$AX$19" noThreeD="1"/>
</file>

<file path=xl/ctrlProps/ctrlProp61.xml><?xml version="1.0" encoding="utf-8"?>
<formControlPr xmlns="http://schemas.microsoft.com/office/spreadsheetml/2009/9/main" objectType="CheckBox" fmlaLink="$AX$22" noThreeD="1"/>
</file>

<file path=xl/ctrlProps/ctrlProp62.xml><?xml version="1.0" encoding="utf-8"?>
<formControlPr xmlns="http://schemas.microsoft.com/office/spreadsheetml/2009/9/main" objectType="CheckBox" fmlaLink="$AX$21" noThreeD="1"/>
</file>

<file path=xl/ctrlProps/ctrlProp63.xml><?xml version="1.0" encoding="utf-8"?>
<formControlPr xmlns="http://schemas.microsoft.com/office/spreadsheetml/2009/9/main" objectType="CheckBox" fmlaLink="$AX$25" noThreeD="1"/>
</file>

<file path=xl/ctrlProps/ctrlProp64.xml><?xml version="1.0" encoding="utf-8"?>
<formControlPr xmlns="http://schemas.microsoft.com/office/spreadsheetml/2009/9/main" objectType="CheckBox" fmlaLink="$AX$26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fmlaLink="$AX$29" noThreeD="1"/>
</file>

<file path=xl/ctrlProps/ctrlProp67.xml><?xml version="1.0" encoding="utf-8"?>
<formControlPr xmlns="http://schemas.microsoft.com/office/spreadsheetml/2009/9/main" objectType="CheckBox" fmlaLink="$AX$30" noThreeD="1"/>
</file>

<file path=xl/ctrlProps/ctrlProp68.xml><?xml version="1.0" encoding="utf-8"?>
<formControlPr xmlns="http://schemas.microsoft.com/office/spreadsheetml/2009/9/main" objectType="CheckBox" fmlaLink="$AX$31" noThreeD="1"/>
</file>

<file path=xl/ctrlProps/ctrlProp69.xml><?xml version="1.0" encoding="utf-8"?>
<formControlPr xmlns="http://schemas.microsoft.com/office/spreadsheetml/2009/9/main" objectType="CheckBox" fmlaLink="$AX$32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fmlaLink="$AX$33" noThreeD="1"/>
</file>

<file path=xl/ctrlProps/ctrlProp71.xml><?xml version="1.0" encoding="utf-8"?>
<formControlPr xmlns="http://schemas.microsoft.com/office/spreadsheetml/2009/9/main" objectType="CheckBox" fmlaLink="$AX$34" noThreeD="1"/>
</file>

<file path=xl/ctrlProps/ctrlProp72.xml><?xml version="1.0" encoding="utf-8"?>
<formControlPr xmlns="http://schemas.microsoft.com/office/spreadsheetml/2009/9/main" objectType="CheckBox" fmlaLink="$AX$35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fmlaLink="$AX$29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Radio" firstButton="1" fmlaLink="Sprachtab!$A$1" lockText="1" noThreeD="1"/>
</file>

<file path=xl/ctrlProps/ctrlProp85.xml><?xml version="1.0" encoding="utf-8"?>
<formControlPr xmlns="http://schemas.microsoft.com/office/spreadsheetml/2009/9/main" objectType="Radio" checked="Checked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fmlaLink="$AX$30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</xdr:col>
      <xdr:colOff>19050</xdr:colOff>
      <xdr:row>92</xdr:row>
      <xdr:rowOff>0</xdr:rowOff>
    </xdr:to>
    <xdr:sp macro="" textlink="">
      <xdr:nvSpPr>
        <xdr:cNvPr id="2" name="Text Box 4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6984980"/>
          <a:ext cx="8763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pt-BR"/>
            <a:t>q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23</xdr:row>
          <xdr:rowOff>83820</xdr:rowOff>
        </xdr:from>
        <xdr:to>
          <xdr:col>21</xdr:col>
          <xdr:colOff>609600</xdr:colOff>
          <xdr:row>24</xdr:row>
          <xdr:rowOff>83820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24</xdr:row>
          <xdr:rowOff>68580</xdr:rowOff>
        </xdr:from>
        <xdr:to>
          <xdr:col>22</xdr:col>
          <xdr:colOff>0</xdr:colOff>
          <xdr:row>25</xdr:row>
          <xdr:rowOff>83820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29</xdr:row>
          <xdr:rowOff>60960</xdr:rowOff>
        </xdr:from>
        <xdr:to>
          <xdr:col>20</xdr:col>
          <xdr:colOff>487680</xdr:colOff>
          <xdr:row>30</xdr:row>
          <xdr:rowOff>83820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28</xdr:row>
          <xdr:rowOff>60960</xdr:rowOff>
        </xdr:from>
        <xdr:to>
          <xdr:col>20</xdr:col>
          <xdr:colOff>487680</xdr:colOff>
          <xdr:row>29</xdr:row>
          <xdr:rowOff>83820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449580</xdr:colOff>
          <xdr:row>28</xdr:row>
          <xdr:rowOff>60960</xdr:rowOff>
        </xdr:from>
        <xdr:to>
          <xdr:col>22</xdr:col>
          <xdr:colOff>45720</xdr:colOff>
          <xdr:row>29</xdr:row>
          <xdr:rowOff>83820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449580</xdr:colOff>
          <xdr:row>29</xdr:row>
          <xdr:rowOff>60960</xdr:rowOff>
        </xdr:from>
        <xdr:to>
          <xdr:col>22</xdr:col>
          <xdr:colOff>45720</xdr:colOff>
          <xdr:row>30</xdr:row>
          <xdr:rowOff>83820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48</xdr:row>
          <xdr:rowOff>0</xdr:rowOff>
        </xdr:from>
        <xdr:to>
          <xdr:col>20</xdr:col>
          <xdr:colOff>137160</xdr:colOff>
          <xdr:row>48</xdr:row>
          <xdr:rowOff>236220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35</xdr:row>
          <xdr:rowOff>60960</xdr:rowOff>
        </xdr:from>
        <xdr:to>
          <xdr:col>22</xdr:col>
          <xdr:colOff>0</xdr:colOff>
          <xdr:row>36</xdr:row>
          <xdr:rowOff>83820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36</xdr:row>
          <xdr:rowOff>60960</xdr:rowOff>
        </xdr:from>
        <xdr:to>
          <xdr:col>22</xdr:col>
          <xdr:colOff>0</xdr:colOff>
          <xdr:row>37</xdr:row>
          <xdr:rowOff>68580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37</xdr:row>
          <xdr:rowOff>45720</xdr:rowOff>
        </xdr:from>
        <xdr:to>
          <xdr:col>22</xdr:col>
          <xdr:colOff>0</xdr:colOff>
          <xdr:row>38</xdr:row>
          <xdr:rowOff>68580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38</xdr:row>
          <xdr:rowOff>45720</xdr:rowOff>
        </xdr:from>
        <xdr:to>
          <xdr:col>22</xdr:col>
          <xdr:colOff>0</xdr:colOff>
          <xdr:row>39</xdr:row>
          <xdr:rowOff>68580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41</xdr:row>
          <xdr:rowOff>60960</xdr:rowOff>
        </xdr:from>
        <xdr:to>
          <xdr:col>22</xdr:col>
          <xdr:colOff>0</xdr:colOff>
          <xdr:row>42</xdr:row>
          <xdr:rowOff>83820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42</xdr:row>
          <xdr:rowOff>68580</xdr:rowOff>
        </xdr:from>
        <xdr:to>
          <xdr:col>22</xdr:col>
          <xdr:colOff>0</xdr:colOff>
          <xdr:row>43</xdr:row>
          <xdr:rowOff>83820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43</xdr:row>
          <xdr:rowOff>68580</xdr:rowOff>
        </xdr:from>
        <xdr:to>
          <xdr:col>22</xdr:col>
          <xdr:colOff>0</xdr:colOff>
          <xdr:row>44</xdr:row>
          <xdr:rowOff>83820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48</xdr:row>
          <xdr:rowOff>0</xdr:rowOff>
        </xdr:from>
        <xdr:to>
          <xdr:col>20</xdr:col>
          <xdr:colOff>335280</xdr:colOff>
          <xdr:row>48</xdr:row>
          <xdr:rowOff>236220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365760</xdr:colOff>
          <xdr:row>48</xdr:row>
          <xdr:rowOff>0</xdr:rowOff>
        </xdr:from>
        <xdr:to>
          <xdr:col>21</xdr:col>
          <xdr:colOff>38100</xdr:colOff>
          <xdr:row>48</xdr:row>
          <xdr:rowOff>236220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48</xdr:row>
          <xdr:rowOff>0</xdr:rowOff>
        </xdr:from>
        <xdr:to>
          <xdr:col>21</xdr:col>
          <xdr:colOff>236220</xdr:colOff>
          <xdr:row>48</xdr:row>
          <xdr:rowOff>236220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236220</xdr:colOff>
          <xdr:row>48</xdr:row>
          <xdr:rowOff>7620</xdr:rowOff>
        </xdr:from>
        <xdr:to>
          <xdr:col>21</xdr:col>
          <xdr:colOff>426720</xdr:colOff>
          <xdr:row>48</xdr:row>
          <xdr:rowOff>236220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50</xdr:row>
          <xdr:rowOff>160020</xdr:rowOff>
        </xdr:from>
        <xdr:to>
          <xdr:col>20</xdr:col>
          <xdr:colOff>137160</xdr:colOff>
          <xdr:row>51</xdr:row>
          <xdr:rowOff>213360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50</xdr:row>
          <xdr:rowOff>160020</xdr:rowOff>
        </xdr:from>
        <xdr:to>
          <xdr:col>20</xdr:col>
          <xdr:colOff>335280</xdr:colOff>
          <xdr:row>51</xdr:row>
          <xdr:rowOff>213360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365760</xdr:colOff>
          <xdr:row>50</xdr:row>
          <xdr:rowOff>160020</xdr:rowOff>
        </xdr:from>
        <xdr:to>
          <xdr:col>21</xdr:col>
          <xdr:colOff>30480</xdr:colOff>
          <xdr:row>51</xdr:row>
          <xdr:rowOff>213360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50</xdr:row>
          <xdr:rowOff>160020</xdr:rowOff>
        </xdr:from>
        <xdr:to>
          <xdr:col>21</xdr:col>
          <xdr:colOff>236220</xdr:colOff>
          <xdr:row>51</xdr:row>
          <xdr:rowOff>213360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50</xdr:row>
          <xdr:rowOff>160020</xdr:rowOff>
        </xdr:from>
        <xdr:to>
          <xdr:col>21</xdr:col>
          <xdr:colOff>426720</xdr:colOff>
          <xdr:row>51</xdr:row>
          <xdr:rowOff>213360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9</xdr:row>
          <xdr:rowOff>38100</xdr:rowOff>
        </xdr:from>
        <xdr:to>
          <xdr:col>21</xdr:col>
          <xdr:colOff>609600</xdr:colOff>
          <xdr:row>10</xdr:row>
          <xdr:rowOff>45720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10</xdr:row>
          <xdr:rowOff>38100</xdr:rowOff>
        </xdr:from>
        <xdr:to>
          <xdr:col>22</xdr:col>
          <xdr:colOff>0</xdr:colOff>
          <xdr:row>11</xdr:row>
          <xdr:rowOff>45720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</xdr:row>
          <xdr:rowOff>68580</xdr:rowOff>
        </xdr:from>
        <xdr:to>
          <xdr:col>5</xdr:col>
          <xdr:colOff>0</xdr:colOff>
          <xdr:row>3</xdr:row>
          <xdr:rowOff>60960</xdr:rowOff>
        </xdr:to>
        <xdr:sp macro="" textlink="">
          <xdr:nvSpPr>
            <xdr:cNvPr id="6170" name="Option Button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Gerrman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2</xdr:row>
          <xdr:rowOff>121920</xdr:rowOff>
        </xdr:from>
        <xdr:to>
          <xdr:col>6</xdr:col>
          <xdr:colOff>7620</xdr:colOff>
          <xdr:row>4</xdr:row>
          <xdr:rowOff>30480</xdr:rowOff>
        </xdr:to>
        <xdr:sp macro="" textlink="">
          <xdr:nvSpPr>
            <xdr:cNvPr id="6171" name="Option Button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3</xdr:row>
          <xdr:rowOff>114300</xdr:rowOff>
        </xdr:from>
        <xdr:to>
          <xdr:col>5</xdr:col>
          <xdr:colOff>106680</xdr:colOff>
          <xdr:row>4</xdr:row>
          <xdr:rowOff>152400</xdr:rowOff>
        </xdr:to>
        <xdr:sp macro="" textlink="">
          <xdr:nvSpPr>
            <xdr:cNvPr id="6172" name="Option Button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Russian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4</xdr:row>
          <xdr:rowOff>99060</xdr:rowOff>
        </xdr:from>
        <xdr:to>
          <xdr:col>6</xdr:col>
          <xdr:colOff>259080</xdr:colOff>
          <xdr:row>5</xdr:row>
          <xdr:rowOff>144780</xdr:rowOff>
        </xdr:to>
        <xdr:sp macro="" textlink="">
          <xdr:nvSpPr>
            <xdr:cNvPr id="6173" name="Option Button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Chinese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71716</xdr:colOff>
      <xdr:row>2</xdr:row>
      <xdr:rowOff>89646</xdr:rowOff>
    </xdr:from>
    <xdr:to>
      <xdr:col>3</xdr:col>
      <xdr:colOff>313764</xdr:colOff>
      <xdr:row>5</xdr:row>
      <xdr:rowOff>28572</xdr:rowOff>
    </xdr:to>
    <xdr:pic>
      <xdr:nvPicPr>
        <xdr:cNvPr id="4" name="Picture 5" descr="A black text on a white background&#10;&#10;Description automatically generat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51" y="459440"/>
          <a:ext cx="1172137" cy="443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</xdr:col>
      <xdr:colOff>19050</xdr:colOff>
      <xdr:row>92</xdr:row>
      <xdr:rowOff>0</xdr:rowOff>
    </xdr:to>
    <xdr:sp macro="" textlink="">
      <xdr:nvSpPr>
        <xdr:cNvPr id="2" name="Text Box 4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6984980"/>
          <a:ext cx="8763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pt-BR"/>
            <a:t>q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23</xdr:row>
          <xdr:rowOff>83820</xdr:rowOff>
        </xdr:from>
        <xdr:to>
          <xdr:col>21</xdr:col>
          <xdr:colOff>609600</xdr:colOff>
          <xdr:row>24</xdr:row>
          <xdr:rowOff>83820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24</xdr:row>
          <xdr:rowOff>68580</xdr:rowOff>
        </xdr:from>
        <xdr:to>
          <xdr:col>22</xdr:col>
          <xdr:colOff>0</xdr:colOff>
          <xdr:row>25</xdr:row>
          <xdr:rowOff>83820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29</xdr:row>
          <xdr:rowOff>60960</xdr:rowOff>
        </xdr:from>
        <xdr:to>
          <xdr:col>20</xdr:col>
          <xdr:colOff>487680</xdr:colOff>
          <xdr:row>30</xdr:row>
          <xdr:rowOff>83820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28</xdr:row>
          <xdr:rowOff>60960</xdr:rowOff>
        </xdr:from>
        <xdr:to>
          <xdr:col>20</xdr:col>
          <xdr:colOff>487680</xdr:colOff>
          <xdr:row>29</xdr:row>
          <xdr:rowOff>83820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449580</xdr:colOff>
          <xdr:row>28</xdr:row>
          <xdr:rowOff>60960</xdr:rowOff>
        </xdr:from>
        <xdr:to>
          <xdr:col>22</xdr:col>
          <xdr:colOff>45720</xdr:colOff>
          <xdr:row>29</xdr:row>
          <xdr:rowOff>83820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449580</xdr:colOff>
          <xdr:row>29</xdr:row>
          <xdr:rowOff>60960</xdr:rowOff>
        </xdr:from>
        <xdr:to>
          <xdr:col>22</xdr:col>
          <xdr:colOff>45720</xdr:colOff>
          <xdr:row>30</xdr:row>
          <xdr:rowOff>83820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48</xdr:row>
          <xdr:rowOff>0</xdr:rowOff>
        </xdr:from>
        <xdr:to>
          <xdr:col>20</xdr:col>
          <xdr:colOff>137160</xdr:colOff>
          <xdr:row>48</xdr:row>
          <xdr:rowOff>236220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35</xdr:row>
          <xdr:rowOff>60960</xdr:rowOff>
        </xdr:from>
        <xdr:to>
          <xdr:col>22</xdr:col>
          <xdr:colOff>0</xdr:colOff>
          <xdr:row>36</xdr:row>
          <xdr:rowOff>83820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36</xdr:row>
          <xdr:rowOff>60960</xdr:rowOff>
        </xdr:from>
        <xdr:to>
          <xdr:col>22</xdr:col>
          <xdr:colOff>0</xdr:colOff>
          <xdr:row>37</xdr:row>
          <xdr:rowOff>68580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37</xdr:row>
          <xdr:rowOff>45720</xdr:rowOff>
        </xdr:from>
        <xdr:to>
          <xdr:col>22</xdr:col>
          <xdr:colOff>0</xdr:colOff>
          <xdr:row>38</xdr:row>
          <xdr:rowOff>68580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38</xdr:row>
          <xdr:rowOff>45720</xdr:rowOff>
        </xdr:from>
        <xdr:to>
          <xdr:col>22</xdr:col>
          <xdr:colOff>0</xdr:colOff>
          <xdr:row>39</xdr:row>
          <xdr:rowOff>68580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41</xdr:row>
          <xdr:rowOff>60960</xdr:rowOff>
        </xdr:from>
        <xdr:to>
          <xdr:col>22</xdr:col>
          <xdr:colOff>0</xdr:colOff>
          <xdr:row>42</xdr:row>
          <xdr:rowOff>83820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42</xdr:row>
          <xdr:rowOff>68580</xdr:rowOff>
        </xdr:from>
        <xdr:to>
          <xdr:col>22</xdr:col>
          <xdr:colOff>0</xdr:colOff>
          <xdr:row>43</xdr:row>
          <xdr:rowOff>83820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43</xdr:row>
          <xdr:rowOff>68580</xdr:rowOff>
        </xdr:from>
        <xdr:to>
          <xdr:col>22</xdr:col>
          <xdr:colOff>0</xdr:colOff>
          <xdr:row>44</xdr:row>
          <xdr:rowOff>83820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48</xdr:row>
          <xdr:rowOff>0</xdr:rowOff>
        </xdr:from>
        <xdr:to>
          <xdr:col>20</xdr:col>
          <xdr:colOff>335280</xdr:colOff>
          <xdr:row>48</xdr:row>
          <xdr:rowOff>236220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365760</xdr:colOff>
          <xdr:row>48</xdr:row>
          <xdr:rowOff>0</xdr:rowOff>
        </xdr:from>
        <xdr:to>
          <xdr:col>21</xdr:col>
          <xdr:colOff>38100</xdr:colOff>
          <xdr:row>48</xdr:row>
          <xdr:rowOff>236220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48</xdr:row>
          <xdr:rowOff>0</xdr:rowOff>
        </xdr:from>
        <xdr:to>
          <xdr:col>21</xdr:col>
          <xdr:colOff>236220</xdr:colOff>
          <xdr:row>48</xdr:row>
          <xdr:rowOff>236220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236220</xdr:colOff>
          <xdr:row>48</xdr:row>
          <xdr:rowOff>7620</xdr:rowOff>
        </xdr:from>
        <xdr:to>
          <xdr:col>21</xdr:col>
          <xdr:colOff>426720</xdr:colOff>
          <xdr:row>48</xdr:row>
          <xdr:rowOff>236220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50</xdr:row>
          <xdr:rowOff>160020</xdr:rowOff>
        </xdr:from>
        <xdr:to>
          <xdr:col>20</xdr:col>
          <xdr:colOff>137160</xdr:colOff>
          <xdr:row>51</xdr:row>
          <xdr:rowOff>213360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50</xdr:row>
          <xdr:rowOff>160020</xdr:rowOff>
        </xdr:from>
        <xdr:to>
          <xdr:col>20</xdr:col>
          <xdr:colOff>335280</xdr:colOff>
          <xdr:row>51</xdr:row>
          <xdr:rowOff>213360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365760</xdr:colOff>
          <xdr:row>50</xdr:row>
          <xdr:rowOff>160020</xdr:rowOff>
        </xdr:from>
        <xdr:to>
          <xdr:col>21</xdr:col>
          <xdr:colOff>30480</xdr:colOff>
          <xdr:row>51</xdr:row>
          <xdr:rowOff>213360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50</xdr:row>
          <xdr:rowOff>160020</xdr:rowOff>
        </xdr:from>
        <xdr:to>
          <xdr:col>21</xdr:col>
          <xdr:colOff>236220</xdr:colOff>
          <xdr:row>51</xdr:row>
          <xdr:rowOff>213360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50</xdr:row>
          <xdr:rowOff>160020</xdr:rowOff>
        </xdr:from>
        <xdr:to>
          <xdr:col>21</xdr:col>
          <xdr:colOff>426720</xdr:colOff>
          <xdr:row>51</xdr:row>
          <xdr:rowOff>213360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9</xdr:row>
          <xdr:rowOff>38100</xdr:rowOff>
        </xdr:from>
        <xdr:to>
          <xdr:col>21</xdr:col>
          <xdr:colOff>609600</xdr:colOff>
          <xdr:row>10</xdr:row>
          <xdr:rowOff>45720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10</xdr:row>
          <xdr:rowOff>38100</xdr:rowOff>
        </xdr:from>
        <xdr:to>
          <xdr:col>22</xdr:col>
          <xdr:colOff>0</xdr:colOff>
          <xdr:row>11</xdr:row>
          <xdr:rowOff>45720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</xdr:row>
          <xdr:rowOff>68580</xdr:rowOff>
        </xdr:from>
        <xdr:to>
          <xdr:col>5</xdr:col>
          <xdr:colOff>0</xdr:colOff>
          <xdr:row>3</xdr:row>
          <xdr:rowOff>60960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Gerrman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2</xdr:row>
          <xdr:rowOff>121920</xdr:rowOff>
        </xdr:from>
        <xdr:to>
          <xdr:col>6</xdr:col>
          <xdr:colOff>7620</xdr:colOff>
          <xdr:row>4</xdr:row>
          <xdr:rowOff>30480</xdr:rowOff>
        </xdr:to>
        <xdr:sp macro="" textlink="">
          <xdr:nvSpPr>
            <xdr:cNvPr id="4123" name="Option Button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3</xdr:row>
          <xdr:rowOff>114300</xdr:rowOff>
        </xdr:from>
        <xdr:to>
          <xdr:col>5</xdr:col>
          <xdr:colOff>106680</xdr:colOff>
          <xdr:row>4</xdr:row>
          <xdr:rowOff>152400</xdr:rowOff>
        </xdr:to>
        <xdr:sp macro="" textlink="">
          <xdr:nvSpPr>
            <xdr:cNvPr id="4124" name="Option Button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Russian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4</xdr:row>
          <xdr:rowOff>99060</xdr:rowOff>
        </xdr:from>
        <xdr:to>
          <xdr:col>6</xdr:col>
          <xdr:colOff>259080</xdr:colOff>
          <xdr:row>5</xdr:row>
          <xdr:rowOff>144780</xdr:rowOff>
        </xdr:to>
        <xdr:sp macro="" textlink="">
          <xdr:nvSpPr>
            <xdr:cNvPr id="4125" name="Option Button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Chinese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475127</xdr:colOff>
      <xdr:row>62</xdr:row>
      <xdr:rowOff>349623</xdr:rowOff>
    </xdr:from>
    <xdr:to>
      <xdr:col>20</xdr:col>
      <xdr:colOff>53788</xdr:colOff>
      <xdr:row>64</xdr:row>
      <xdr:rowOff>17929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672351" y="11429999"/>
          <a:ext cx="8767484" cy="286871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20</xdr:col>
      <xdr:colOff>376518</xdr:colOff>
      <xdr:row>62</xdr:row>
      <xdr:rowOff>62753</xdr:rowOff>
    </xdr:from>
    <xdr:to>
      <xdr:col>24</xdr:col>
      <xdr:colOff>0</xdr:colOff>
      <xdr:row>67</xdr:row>
      <xdr:rowOff>134471</xdr:rowOff>
    </xdr:to>
    <xdr:sp macro="" textlink="">
      <xdr:nvSpPr>
        <xdr:cNvPr id="4" name="Balão de Fala: Retângulo com Cantos Arredondado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9762565" y="11143129"/>
          <a:ext cx="1389529" cy="1389530"/>
        </a:xfrm>
        <a:prstGeom prst="wedgeRoundRectCallout">
          <a:avLst>
            <a:gd name="adj1" fmla="val -69481"/>
            <a:gd name="adj2" fmla="val -2002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Preencher uma parte da embalagem</a:t>
          </a:r>
          <a:r>
            <a:rPr lang="pt-BR" sz="1100" baseline="0"/>
            <a:t> por linha. Considerar palete, caixas, sacos, bandejas e tudo mais que seja aplicável na embalagem proposta</a:t>
          </a:r>
          <a:endParaRPr lang="pt-BR" sz="1100"/>
        </a:p>
      </xdr:txBody>
    </xdr:sp>
    <xdr:clientData/>
  </xdr:twoCellAnchor>
  <xdr:twoCellAnchor>
    <xdr:from>
      <xdr:col>1</xdr:col>
      <xdr:colOff>44823</xdr:colOff>
      <xdr:row>57</xdr:row>
      <xdr:rowOff>1</xdr:rowOff>
    </xdr:from>
    <xdr:to>
      <xdr:col>4</xdr:col>
      <xdr:colOff>116541</xdr:colOff>
      <xdr:row>62</xdr:row>
      <xdr:rowOff>1</xdr:rowOff>
    </xdr:to>
    <xdr:sp macro="" textlink="">
      <xdr:nvSpPr>
        <xdr:cNvPr id="35" name="Balão de Fala: Retângulo com Cantos Arredondados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116541" y="10228730"/>
          <a:ext cx="1425388" cy="851647"/>
        </a:xfrm>
        <a:prstGeom prst="wedgeRoundRectCallout">
          <a:avLst>
            <a:gd name="adj1" fmla="val 21771"/>
            <a:gd name="adj2" fmla="val 7082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Quantidade de cada parte da embalagem na</a:t>
          </a:r>
          <a:r>
            <a:rPr lang="pt-BR" sz="1100" baseline="0"/>
            <a:t> unidade de carregamento (palete)</a:t>
          </a:r>
          <a:endParaRPr lang="pt-BR" sz="1100"/>
        </a:p>
      </xdr:txBody>
    </xdr:sp>
    <xdr:clientData/>
  </xdr:twoCellAnchor>
  <xdr:twoCellAnchor>
    <xdr:from>
      <xdr:col>4</xdr:col>
      <xdr:colOff>134471</xdr:colOff>
      <xdr:row>57</xdr:row>
      <xdr:rowOff>35859</xdr:rowOff>
    </xdr:from>
    <xdr:to>
      <xdr:col>7</xdr:col>
      <xdr:colOff>62752</xdr:colOff>
      <xdr:row>61</xdr:row>
      <xdr:rowOff>62752</xdr:rowOff>
    </xdr:to>
    <xdr:sp macro="" textlink="">
      <xdr:nvSpPr>
        <xdr:cNvPr id="36" name="Balão de Fala: Retângulo com Cantos Arredondados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1559859" y="10264588"/>
          <a:ext cx="1281952" cy="717176"/>
        </a:xfrm>
        <a:prstGeom prst="wedgeRoundRectCallout">
          <a:avLst>
            <a:gd name="adj1" fmla="val -8977"/>
            <a:gd name="adj2" fmla="val 6951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Preencher</a:t>
          </a:r>
          <a:r>
            <a:rPr lang="pt-BR" sz="1100" baseline="0"/>
            <a:t> apenas se a embalagem for de propriedade da ZF</a:t>
          </a:r>
          <a:endParaRPr lang="pt-BR" sz="1100"/>
        </a:p>
      </xdr:txBody>
    </xdr:sp>
    <xdr:clientData/>
  </xdr:twoCellAnchor>
  <xdr:twoCellAnchor>
    <xdr:from>
      <xdr:col>7</xdr:col>
      <xdr:colOff>98612</xdr:colOff>
      <xdr:row>56</xdr:row>
      <xdr:rowOff>134469</xdr:rowOff>
    </xdr:from>
    <xdr:to>
      <xdr:col>11</xdr:col>
      <xdr:colOff>502025</xdr:colOff>
      <xdr:row>61</xdr:row>
      <xdr:rowOff>143434</xdr:rowOff>
    </xdr:to>
    <xdr:sp macro="" textlink="">
      <xdr:nvSpPr>
        <xdr:cNvPr id="37" name="Balão de Fala: Retângulo com Cantos Arredondados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2877671" y="10201834"/>
          <a:ext cx="2043954" cy="860612"/>
        </a:xfrm>
        <a:prstGeom prst="wedgeRoundRectCallout">
          <a:avLst>
            <a:gd name="adj1" fmla="val 5330"/>
            <a:gd name="adj2" fmla="val 66397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Descrição da parte</a:t>
          </a:r>
          <a:r>
            <a:rPr lang="pt-BR" sz="1100" baseline="0"/>
            <a:t> da embalagem (ex.: caixa de papelão, palete, saco plástico, bandeja, stretch-film, cantoneiras etc.)</a:t>
          </a:r>
          <a:endParaRPr lang="pt-BR" sz="1100"/>
        </a:p>
      </xdr:txBody>
    </xdr:sp>
    <xdr:clientData/>
  </xdr:twoCellAnchor>
  <xdr:twoCellAnchor>
    <xdr:from>
      <xdr:col>13</xdr:col>
      <xdr:colOff>367555</xdr:colOff>
      <xdr:row>57</xdr:row>
      <xdr:rowOff>44824</xdr:rowOff>
    </xdr:from>
    <xdr:to>
      <xdr:col>14</xdr:col>
      <xdr:colOff>717178</xdr:colOff>
      <xdr:row>60</xdr:row>
      <xdr:rowOff>125507</xdr:rowOff>
    </xdr:to>
    <xdr:sp macro="" textlink="">
      <xdr:nvSpPr>
        <xdr:cNvPr id="39" name="Balão de Fala: Retângulo com Cantos Arredondados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6427696" y="10273553"/>
          <a:ext cx="1147482" cy="600636"/>
        </a:xfrm>
        <a:prstGeom prst="wedgeRoundRectCallout">
          <a:avLst>
            <a:gd name="adj1" fmla="val 20012"/>
            <a:gd name="adj2" fmla="val 77050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Peso da parte da embalagem vazia</a:t>
          </a:r>
        </a:p>
      </xdr:txBody>
    </xdr:sp>
    <xdr:clientData/>
  </xdr:twoCellAnchor>
  <xdr:twoCellAnchor>
    <xdr:from>
      <xdr:col>14</xdr:col>
      <xdr:colOff>717177</xdr:colOff>
      <xdr:row>55</xdr:row>
      <xdr:rowOff>107577</xdr:rowOff>
    </xdr:from>
    <xdr:to>
      <xdr:col>19</xdr:col>
      <xdr:colOff>259977</xdr:colOff>
      <xdr:row>60</xdr:row>
      <xdr:rowOff>44826</xdr:rowOff>
    </xdr:to>
    <xdr:sp macro="" textlink="">
      <xdr:nvSpPr>
        <xdr:cNvPr id="40" name="Balão de Fala: Retângulo com Cantos Arredondados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7575177" y="10013577"/>
          <a:ext cx="1344706" cy="779931"/>
        </a:xfrm>
        <a:prstGeom prst="wedgeRoundRectCallout">
          <a:avLst>
            <a:gd name="adj1" fmla="val -9676"/>
            <a:gd name="adj2" fmla="val 8451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Quantidade de peças (produtos) por parte da embalagem</a:t>
          </a:r>
        </a:p>
      </xdr:txBody>
    </xdr:sp>
    <xdr:clientData/>
  </xdr:twoCellAnchor>
  <xdr:twoCellAnchor>
    <xdr:from>
      <xdr:col>1</xdr:col>
      <xdr:colOff>35858</xdr:colOff>
      <xdr:row>73</xdr:row>
      <xdr:rowOff>125505</xdr:rowOff>
    </xdr:from>
    <xdr:to>
      <xdr:col>6</xdr:col>
      <xdr:colOff>197224</xdr:colOff>
      <xdr:row>78</xdr:row>
      <xdr:rowOff>107575</xdr:rowOff>
    </xdr:to>
    <xdr:sp macro="" textlink="">
      <xdr:nvSpPr>
        <xdr:cNvPr id="42" name="Balão de Fala: Retângulo com Cantos Arredondados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107576" y="13922187"/>
          <a:ext cx="2017060" cy="905435"/>
        </a:xfrm>
        <a:prstGeom prst="wedgeRoundRectCallout">
          <a:avLst>
            <a:gd name="adj1" fmla="val -12061"/>
            <a:gd name="adj2" fmla="val 82337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Packing unit: unidade de acomodação</a:t>
          </a:r>
          <a:r>
            <a:rPr lang="pt-BR" sz="1100" baseline="0"/>
            <a:t> (caixa completa) Loading unit: unidade de carregamento (palete completo)</a:t>
          </a:r>
          <a:endParaRPr lang="pt-BR" sz="1100"/>
        </a:p>
      </xdr:txBody>
    </xdr:sp>
    <xdr:clientData/>
  </xdr:twoCellAnchor>
  <xdr:twoCellAnchor>
    <xdr:from>
      <xdr:col>4</xdr:col>
      <xdr:colOff>224118</xdr:colOff>
      <xdr:row>9</xdr:row>
      <xdr:rowOff>80683</xdr:rowOff>
    </xdr:from>
    <xdr:to>
      <xdr:col>8</xdr:col>
      <xdr:colOff>62753</xdr:colOff>
      <xdr:row>19</xdr:row>
      <xdr:rowOff>62753</xdr:rowOff>
    </xdr:to>
    <xdr:sp macro="" textlink="">
      <xdr:nvSpPr>
        <xdr:cNvPr id="53" name="Retângul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1649506" y="1568824"/>
          <a:ext cx="1703294" cy="1416423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134470</xdr:colOff>
      <xdr:row>4</xdr:row>
      <xdr:rowOff>125504</xdr:rowOff>
    </xdr:from>
    <xdr:to>
      <xdr:col>7</xdr:col>
      <xdr:colOff>268940</xdr:colOff>
      <xdr:row>9</xdr:row>
      <xdr:rowOff>53785</xdr:rowOff>
    </xdr:to>
    <xdr:sp macro="" textlink="">
      <xdr:nvSpPr>
        <xdr:cNvPr id="54" name="Balão de Fala: Retângulo com Cantos Arredondados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2061882" y="824751"/>
          <a:ext cx="986117" cy="717175"/>
        </a:xfrm>
        <a:prstGeom prst="wedgeRoundRectCallout">
          <a:avLst>
            <a:gd name="adj1" fmla="val 24190"/>
            <a:gd name="adj2" fmla="val 745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Informações do produto e da planta</a:t>
          </a:r>
        </a:p>
      </xdr:txBody>
    </xdr:sp>
    <xdr:clientData/>
  </xdr:twoCellAnchor>
  <xdr:twoCellAnchor>
    <xdr:from>
      <xdr:col>11</xdr:col>
      <xdr:colOff>761999</xdr:colOff>
      <xdr:row>9</xdr:row>
      <xdr:rowOff>107577</xdr:rowOff>
    </xdr:from>
    <xdr:to>
      <xdr:col>15</xdr:col>
      <xdr:colOff>62752</xdr:colOff>
      <xdr:row>20</xdr:row>
      <xdr:rowOff>0</xdr:rowOff>
    </xdr:to>
    <xdr:sp macro="" textlink="">
      <xdr:nvSpPr>
        <xdr:cNvPr id="56" name="Retângulo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 bwMode="auto">
        <a:xfrm>
          <a:off x="5181599" y="1595718"/>
          <a:ext cx="2572871" cy="1416423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582708</xdr:colOff>
      <xdr:row>6</xdr:row>
      <xdr:rowOff>107575</xdr:rowOff>
    </xdr:from>
    <xdr:to>
      <xdr:col>16</xdr:col>
      <xdr:colOff>313765</xdr:colOff>
      <xdr:row>10</xdr:row>
      <xdr:rowOff>179291</xdr:rowOff>
    </xdr:to>
    <xdr:sp macro="" textlink="">
      <xdr:nvSpPr>
        <xdr:cNvPr id="52" name="Balão de Fala: Retângulo com Cantos Arredondados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6642849" y="1147481"/>
          <a:ext cx="1488140" cy="717175"/>
        </a:xfrm>
        <a:prstGeom prst="wedgeRoundRectCallout">
          <a:avLst>
            <a:gd name="adj1" fmla="val 80148"/>
            <a:gd name="adj2" fmla="val 245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Marcar se</a:t>
          </a:r>
          <a:r>
            <a:rPr lang="pt-BR" sz="1100" baseline="0"/>
            <a:t> a embalagem é de propriedade do fornecedor ou da ZF</a:t>
          </a:r>
          <a:endParaRPr lang="pt-BR" sz="1100"/>
        </a:p>
      </xdr:txBody>
    </xdr:sp>
    <xdr:clientData/>
  </xdr:twoCellAnchor>
  <xdr:twoCellAnchor>
    <xdr:from>
      <xdr:col>12</xdr:col>
      <xdr:colOff>71718</xdr:colOff>
      <xdr:row>4</xdr:row>
      <xdr:rowOff>134469</xdr:rowOff>
    </xdr:from>
    <xdr:to>
      <xdr:col>13</xdr:col>
      <xdr:colOff>259976</xdr:colOff>
      <xdr:row>9</xdr:row>
      <xdr:rowOff>62750</xdr:rowOff>
    </xdr:to>
    <xdr:sp macro="" textlink="">
      <xdr:nvSpPr>
        <xdr:cNvPr id="55" name="Balão de Fala: Retângulo com Cantos Arredondados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5334000" y="833716"/>
          <a:ext cx="986117" cy="717175"/>
        </a:xfrm>
        <a:prstGeom prst="wedgeRoundRectCallout">
          <a:avLst>
            <a:gd name="adj1" fmla="val 24190"/>
            <a:gd name="adj2" fmla="val 745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Informações do fornecedor</a:t>
          </a:r>
        </a:p>
      </xdr:txBody>
    </xdr:sp>
    <xdr:clientData/>
  </xdr:twoCellAnchor>
  <xdr:twoCellAnchor>
    <xdr:from>
      <xdr:col>19</xdr:col>
      <xdr:colOff>636494</xdr:colOff>
      <xdr:row>11</xdr:row>
      <xdr:rowOff>26894</xdr:rowOff>
    </xdr:from>
    <xdr:to>
      <xdr:col>24</xdr:col>
      <xdr:colOff>0</xdr:colOff>
      <xdr:row>19</xdr:row>
      <xdr:rowOff>71717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 bwMode="auto">
        <a:xfrm>
          <a:off x="9296400" y="1909482"/>
          <a:ext cx="1855694" cy="1084729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224120</xdr:colOff>
      <xdr:row>0</xdr:row>
      <xdr:rowOff>98610</xdr:rowOff>
    </xdr:from>
    <xdr:to>
      <xdr:col>15</xdr:col>
      <xdr:colOff>80683</xdr:colOff>
      <xdr:row>5</xdr:row>
      <xdr:rowOff>98613</xdr:rowOff>
    </xdr:to>
    <xdr:sp macro="" textlink="">
      <xdr:nvSpPr>
        <xdr:cNvPr id="59" name="Balão de Fala: Retângulo com Cantos Arredondados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 bwMode="auto">
        <a:xfrm>
          <a:off x="6284261" y="98610"/>
          <a:ext cx="1488140" cy="869579"/>
        </a:xfrm>
        <a:prstGeom prst="wedgeRoundRectCallout">
          <a:avLst>
            <a:gd name="adj1" fmla="val 63281"/>
            <a:gd name="adj2" fmla="val 220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Versão do item, data de preenchimento do formulário, data de lançamento do produto</a:t>
          </a:r>
        </a:p>
      </xdr:txBody>
    </xdr:sp>
    <xdr:clientData/>
  </xdr:twoCellAnchor>
  <xdr:twoCellAnchor>
    <xdr:from>
      <xdr:col>18</xdr:col>
      <xdr:colOff>44824</xdr:colOff>
      <xdr:row>1</xdr:row>
      <xdr:rowOff>17930</xdr:rowOff>
    </xdr:from>
    <xdr:to>
      <xdr:col>23</xdr:col>
      <xdr:colOff>44823</xdr:colOff>
      <xdr:row>7</xdr:row>
      <xdr:rowOff>44824</xdr:rowOff>
    </xdr:to>
    <xdr:sp macro="" textlink="">
      <xdr:nvSpPr>
        <xdr:cNvPr id="60" name="Retângulo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8606118" y="295836"/>
          <a:ext cx="2492187" cy="959223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21</xdr:col>
      <xdr:colOff>295836</xdr:colOff>
      <xdr:row>5</xdr:row>
      <xdr:rowOff>80683</xdr:rowOff>
    </xdr:from>
    <xdr:to>
      <xdr:col>24</xdr:col>
      <xdr:colOff>0</xdr:colOff>
      <xdr:row>10</xdr:row>
      <xdr:rowOff>188257</xdr:rowOff>
    </xdr:to>
    <xdr:sp macro="" textlink="">
      <xdr:nvSpPr>
        <xdr:cNvPr id="58" name="Balão de Fala: Retângulo com Cantos Arredondados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>
          <a:off x="10219765" y="950259"/>
          <a:ext cx="932329" cy="923363"/>
        </a:xfrm>
        <a:prstGeom prst="wedgeRoundRectCallout">
          <a:avLst>
            <a:gd name="adj1" fmla="val 24190"/>
            <a:gd name="adj2" fmla="val 745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Informações de contato de embalagens</a:t>
          </a:r>
          <a:r>
            <a:rPr lang="pt-BR" sz="1100" baseline="0"/>
            <a:t> do fornecedor</a:t>
          </a:r>
          <a:endParaRPr lang="pt-BR" sz="1100"/>
        </a:p>
      </xdr:txBody>
    </xdr:sp>
    <xdr:clientData/>
  </xdr:twoCellAnchor>
  <xdr:twoCellAnchor>
    <xdr:from>
      <xdr:col>2</xdr:col>
      <xdr:colOff>53788</xdr:colOff>
      <xdr:row>23</xdr:row>
      <xdr:rowOff>35860</xdr:rowOff>
    </xdr:from>
    <xdr:to>
      <xdr:col>16</xdr:col>
      <xdr:colOff>546847</xdr:colOff>
      <xdr:row>51</xdr:row>
      <xdr:rowOff>322730</xdr:rowOff>
    </xdr:to>
    <xdr:sp macro="" textlink="">
      <xdr:nvSpPr>
        <xdr:cNvPr id="61" name="Retângulo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251012" y="3558989"/>
          <a:ext cx="8113059" cy="5746376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349623</xdr:colOff>
      <xdr:row>47</xdr:row>
      <xdr:rowOff>89647</xdr:rowOff>
    </xdr:from>
    <xdr:to>
      <xdr:col>18</xdr:col>
      <xdr:colOff>0</xdr:colOff>
      <xdr:row>52</xdr:row>
      <xdr:rowOff>62751</xdr:rowOff>
    </xdr:to>
    <xdr:sp macro="" textlink="">
      <xdr:nvSpPr>
        <xdr:cNvPr id="43" name="Balão de Fala: Retângulo com Cantos Arredondados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6409764" y="8184776"/>
          <a:ext cx="2151530" cy="1246093"/>
        </a:xfrm>
        <a:prstGeom prst="wedgeRoundRectCallout">
          <a:avLst>
            <a:gd name="adj1" fmla="val 64485"/>
            <a:gd name="adj2" fmla="val -1921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Fator de empilhamento de paletes,</a:t>
          </a:r>
          <a:r>
            <a:rPr lang="pt-BR" sz="1100" baseline="0"/>
            <a:t> ou seja, </a:t>
          </a:r>
          <a:r>
            <a:rPr lang="pt-BR" sz="1100"/>
            <a:t>quantos paletes podem ser empilhados</a:t>
          </a:r>
          <a:r>
            <a:rPr lang="pt-BR" sz="1100" baseline="0"/>
            <a:t> um em cima do outro. Por exemplo, se apenas um palete puder ser empilhado em outro (1+1), colocar "2"</a:t>
          </a:r>
          <a:endParaRPr lang="pt-BR" sz="1100"/>
        </a:p>
      </xdr:txBody>
    </xdr:sp>
    <xdr:clientData/>
  </xdr:twoCellAnchor>
  <xdr:twoCellAnchor>
    <xdr:from>
      <xdr:col>1</xdr:col>
      <xdr:colOff>89647</xdr:colOff>
      <xdr:row>48</xdr:row>
      <xdr:rowOff>215153</xdr:rowOff>
    </xdr:from>
    <xdr:to>
      <xdr:col>6</xdr:col>
      <xdr:colOff>107576</xdr:colOff>
      <xdr:row>53</xdr:row>
      <xdr:rowOff>0</xdr:rowOff>
    </xdr:to>
    <xdr:sp macro="" textlink="">
      <xdr:nvSpPr>
        <xdr:cNvPr id="44" name="Balão de Fala: Retângulo com Cantos Arredondados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 bwMode="auto">
        <a:xfrm>
          <a:off x="161365" y="8507506"/>
          <a:ext cx="1873623" cy="1048870"/>
        </a:xfrm>
        <a:prstGeom prst="wedgeRoundRectCallout">
          <a:avLst>
            <a:gd name="adj1" fmla="val 18516"/>
            <a:gd name="adj2" fmla="val 7346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Descrição dos campos da etiqueta (ex.: código,</a:t>
          </a:r>
          <a:r>
            <a:rPr lang="pt-BR" sz="1100" baseline="0"/>
            <a:t> descrição, quantidade, lote etc.)</a:t>
          </a:r>
          <a:r>
            <a:rPr lang="pt-BR" sz="1100"/>
            <a:t> e o padrão que ela segue (ex.: AIAG, Odette, VDA</a:t>
          </a:r>
          <a:r>
            <a:rPr lang="pt-BR" sz="1100" baseline="0"/>
            <a:t> etc.)</a:t>
          </a:r>
          <a:endParaRPr lang="pt-BR" sz="1100"/>
        </a:p>
      </xdr:txBody>
    </xdr:sp>
    <xdr:clientData/>
  </xdr:twoCellAnchor>
  <xdr:twoCellAnchor>
    <xdr:from>
      <xdr:col>14</xdr:col>
      <xdr:colOff>8964</xdr:colOff>
      <xdr:row>40</xdr:row>
      <xdr:rowOff>161363</xdr:rowOff>
    </xdr:from>
    <xdr:to>
      <xdr:col>17</xdr:col>
      <xdr:colOff>107576</xdr:colOff>
      <xdr:row>44</xdr:row>
      <xdr:rowOff>134467</xdr:rowOff>
    </xdr:to>
    <xdr:sp macro="" textlink="">
      <xdr:nvSpPr>
        <xdr:cNvPr id="45" name="Balão de Fala: Retângulo com Cantos Arredondados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 bwMode="auto">
        <a:xfrm>
          <a:off x="6866964" y="6902822"/>
          <a:ext cx="1685365" cy="744069"/>
        </a:xfrm>
        <a:prstGeom prst="wedgeRoundRectCallout">
          <a:avLst>
            <a:gd name="adj1" fmla="val 64485"/>
            <a:gd name="adj2" fmla="val -1921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Marcar</a:t>
          </a:r>
          <a:r>
            <a:rPr lang="pt-BR" sz="1100" baseline="0"/>
            <a:t> se for embalagem retornável, descartável ou uma combinação das duas</a:t>
          </a:r>
          <a:endParaRPr lang="pt-BR" sz="1100"/>
        </a:p>
      </xdr:txBody>
    </xdr:sp>
    <xdr:clientData/>
  </xdr:twoCellAnchor>
  <xdr:twoCellAnchor>
    <xdr:from>
      <xdr:col>14</xdr:col>
      <xdr:colOff>555811</xdr:colOff>
      <xdr:row>35</xdr:row>
      <xdr:rowOff>152399</xdr:rowOff>
    </xdr:from>
    <xdr:to>
      <xdr:col>17</xdr:col>
      <xdr:colOff>98611</xdr:colOff>
      <xdr:row>38</xdr:row>
      <xdr:rowOff>134467</xdr:rowOff>
    </xdr:to>
    <xdr:sp macro="" textlink="">
      <xdr:nvSpPr>
        <xdr:cNvPr id="46" name="Balão de Fala: Retângulo com Cantos Arredondados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 bwMode="auto">
        <a:xfrm>
          <a:off x="7413811" y="5943599"/>
          <a:ext cx="1129553" cy="555809"/>
        </a:xfrm>
        <a:prstGeom prst="wedgeRoundRectCallout">
          <a:avLst>
            <a:gd name="adj1" fmla="val 64485"/>
            <a:gd name="adj2" fmla="val -1921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Marcar</a:t>
          </a:r>
          <a:r>
            <a:rPr lang="pt-BR" sz="1100" baseline="0"/>
            <a:t> o método de acomodação</a:t>
          </a:r>
          <a:endParaRPr lang="pt-BR" sz="1100"/>
        </a:p>
      </xdr:txBody>
    </xdr:sp>
    <xdr:clientData/>
  </xdr:twoCellAnchor>
  <xdr:twoCellAnchor>
    <xdr:from>
      <xdr:col>14</xdr:col>
      <xdr:colOff>259978</xdr:colOff>
      <xdr:row>22</xdr:row>
      <xdr:rowOff>188256</xdr:rowOff>
    </xdr:from>
    <xdr:to>
      <xdr:col>18</xdr:col>
      <xdr:colOff>44824</xdr:colOff>
      <xdr:row>26</xdr:row>
      <xdr:rowOff>134467</xdr:rowOff>
    </xdr:to>
    <xdr:sp macro="" textlink="">
      <xdr:nvSpPr>
        <xdr:cNvPr id="47" name="Balão de Fala: Retângulo com Cantos Arredondados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 bwMode="auto">
        <a:xfrm>
          <a:off x="7117978" y="3523127"/>
          <a:ext cx="1488140" cy="717175"/>
        </a:xfrm>
        <a:prstGeom prst="wedgeRoundRectCallout">
          <a:avLst>
            <a:gd name="adj1" fmla="val 64485"/>
            <a:gd name="adj2" fmla="val -1921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Marcar</a:t>
          </a:r>
          <a:r>
            <a:rPr lang="pt-BR" sz="1100" baseline="0"/>
            <a:t> "standard packaging" caso for a embalagem principal</a:t>
          </a:r>
          <a:endParaRPr lang="pt-BR" sz="1100"/>
        </a:p>
      </xdr:txBody>
    </xdr:sp>
    <xdr:clientData/>
  </xdr:twoCellAnchor>
  <xdr:twoCellAnchor>
    <xdr:from>
      <xdr:col>14</xdr:col>
      <xdr:colOff>251013</xdr:colOff>
      <xdr:row>27</xdr:row>
      <xdr:rowOff>179292</xdr:rowOff>
    </xdr:from>
    <xdr:to>
      <xdr:col>18</xdr:col>
      <xdr:colOff>35859</xdr:colOff>
      <xdr:row>31</xdr:row>
      <xdr:rowOff>134467</xdr:rowOff>
    </xdr:to>
    <xdr:sp macro="" textlink="">
      <xdr:nvSpPr>
        <xdr:cNvPr id="48" name="Balão de Fala: Retângulo com Cantos Arredondados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 bwMode="auto">
        <a:xfrm>
          <a:off x="7109013" y="4482351"/>
          <a:ext cx="1488140" cy="717175"/>
        </a:xfrm>
        <a:prstGeom prst="wedgeRoundRectCallout">
          <a:avLst>
            <a:gd name="adj1" fmla="val 64485"/>
            <a:gd name="adj2" fmla="val -1921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Marcar se</a:t>
          </a:r>
          <a:r>
            <a:rPr lang="pt-BR" sz="1100" baseline="0"/>
            <a:t> a embalagem é de propriedade do fornecedor ou da ZF</a:t>
          </a:r>
          <a:endParaRPr lang="pt-BR" sz="1100"/>
        </a:p>
      </xdr:txBody>
    </xdr:sp>
    <xdr:clientData/>
  </xdr:twoCellAnchor>
  <xdr:twoCellAnchor>
    <xdr:from>
      <xdr:col>6</xdr:col>
      <xdr:colOff>152400</xdr:colOff>
      <xdr:row>50</xdr:row>
      <xdr:rowOff>89647</xdr:rowOff>
    </xdr:from>
    <xdr:to>
      <xdr:col>10</xdr:col>
      <xdr:colOff>197224</xdr:colOff>
      <xdr:row>55</xdr:row>
      <xdr:rowOff>0</xdr:rowOff>
    </xdr:to>
    <xdr:sp macro="" textlink="">
      <xdr:nvSpPr>
        <xdr:cNvPr id="50" name="Balão de Fala: Retângulo com Cantos Arredondados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2079812" y="8875059"/>
          <a:ext cx="1918447" cy="1030941"/>
        </a:xfrm>
        <a:prstGeom prst="wedgeRoundRectCallout">
          <a:avLst>
            <a:gd name="adj1" fmla="val -43960"/>
            <a:gd name="adj2" fmla="val 7556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Descrição de como as caixas estão dispostas no palete (ex.: 6 camadas de 8 caixas) e como estão amarradas (ex.: stretch-film, fita de arquear etc.)</a:t>
          </a:r>
        </a:p>
      </xdr:txBody>
    </xdr:sp>
    <xdr:clientData/>
  </xdr:twoCellAnchor>
  <xdr:twoCellAnchor>
    <xdr:from>
      <xdr:col>1</xdr:col>
      <xdr:colOff>44824</xdr:colOff>
      <xdr:row>22</xdr:row>
      <xdr:rowOff>26894</xdr:rowOff>
    </xdr:from>
    <xdr:to>
      <xdr:col>6</xdr:col>
      <xdr:colOff>53787</xdr:colOff>
      <xdr:row>30</xdr:row>
      <xdr:rowOff>62753</xdr:rowOff>
    </xdr:to>
    <xdr:sp macro="" textlink="">
      <xdr:nvSpPr>
        <xdr:cNvPr id="62" name="Balão de Fala: Retângulo com Cantos Arredondados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>
          <a:off x="116542" y="3361765"/>
          <a:ext cx="1864657" cy="1577788"/>
        </a:xfrm>
        <a:prstGeom prst="wedgeRoundRectCallout">
          <a:avLst>
            <a:gd name="adj1" fmla="val 66889"/>
            <a:gd name="adj2" fmla="val 4052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Adicionar fotos da</a:t>
          </a:r>
          <a:r>
            <a:rPr lang="pt-BR" sz="1100" baseline="0"/>
            <a:t> embalagem, focando em como a peça será armazenada na embalagem de acomodação e como as embalagens de acomodação serão dispostas no palete (palete montado)</a:t>
          </a:r>
          <a:endParaRPr lang="pt-BR" sz="1100"/>
        </a:p>
      </xdr:txBody>
    </xdr:sp>
    <xdr:clientData/>
  </xdr:twoCellAnchor>
  <xdr:twoCellAnchor>
    <xdr:from>
      <xdr:col>3</xdr:col>
      <xdr:colOff>17929</xdr:colOff>
      <xdr:row>86</xdr:row>
      <xdr:rowOff>71717</xdr:rowOff>
    </xdr:from>
    <xdr:to>
      <xdr:col>6</xdr:col>
      <xdr:colOff>591671</xdr:colOff>
      <xdr:row>90</xdr:row>
      <xdr:rowOff>44823</xdr:rowOff>
    </xdr:to>
    <xdr:sp macro="" textlink="">
      <xdr:nvSpPr>
        <xdr:cNvPr id="63" name="Balão de Fala: Retângulo com Cantos Arredondados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 bwMode="auto">
        <a:xfrm>
          <a:off x="726141" y="16270941"/>
          <a:ext cx="1792942" cy="582706"/>
        </a:xfrm>
        <a:prstGeom prst="wedgeRoundRectCallout">
          <a:avLst>
            <a:gd name="adj1" fmla="val 67939"/>
            <a:gd name="adj2" fmla="val -33504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Comentários que o fornecedor julgar</a:t>
          </a:r>
          <a:r>
            <a:rPr lang="pt-BR" sz="1100" baseline="0"/>
            <a:t> necessários</a:t>
          </a:r>
          <a:endParaRPr lang="pt-BR" sz="1100"/>
        </a:p>
      </xdr:txBody>
    </xdr:sp>
    <xdr:clientData/>
  </xdr:twoCellAnchor>
  <xdr:twoCellAnchor editAs="oneCell">
    <xdr:from>
      <xdr:col>1</xdr:col>
      <xdr:colOff>17929</xdr:colOff>
      <xdr:row>2</xdr:row>
      <xdr:rowOff>151294</xdr:rowOff>
    </xdr:from>
    <xdr:to>
      <xdr:col>3</xdr:col>
      <xdr:colOff>268941</xdr:colOff>
      <xdr:row>5</xdr:row>
      <xdr:rowOff>93578</xdr:rowOff>
    </xdr:to>
    <xdr:pic>
      <xdr:nvPicPr>
        <xdr:cNvPr id="5" name="Picture 5" descr="A black text on a white background&#10;&#10;Description automatically generate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509882"/>
          <a:ext cx="1210235" cy="453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</xdr:col>
      <xdr:colOff>19050</xdr:colOff>
      <xdr:row>92</xdr:row>
      <xdr:rowOff>0</xdr:rowOff>
    </xdr:to>
    <xdr:sp macro="" textlink="">
      <xdr:nvSpPr>
        <xdr:cNvPr id="2" name="Text Box 4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6984980"/>
          <a:ext cx="8763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pt-BR"/>
            <a:t>q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23</xdr:row>
          <xdr:rowOff>83820</xdr:rowOff>
        </xdr:from>
        <xdr:to>
          <xdr:col>21</xdr:col>
          <xdr:colOff>609600</xdr:colOff>
          <xdr:row>24</xdr:row>
          <xdr:rowOff>83820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24</xdr:row>
          <xdr:rowOff>68580</xdr:rowOff>
        </xdr:from>
        <xdr:to>
          <xdr:col>22</xdr:col>
          <xdr:colOff>0</xdr:colOff>
          <xdr:row>25</xdr:row>
          <xdr:rowOff>83820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29</xdr:row>
          <xdr:rowOff>60960</xdr:rowOff>
        </xdr:from>
        <xdr:to>
          <xdr:col>20</xdr:col>
          <xdr:colOff>487680</xdr:colOff>
          <xdr:row>30</xdr:row>
          <xdr:rowOff>83820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28</xdr:row>
          <xdr:rowOff>60960</xdr:rowOff>
        </xdr:from>
        <xdr:to>
          <xdr:col>20</xdr:col>
          <xdr:colOff>487680</xdr:colOff>
          <xdr:row>29</xdr:row>
          <xdr:rowOff>83820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449580</xdr:colOff>
          <xdr:row>28</xdr:row>
          <xdr:rowOff>60960</xdr:rowOff>
        </xdr:from>
        <xdr:to>
          <xdr:col>22</xdr:col>
          <xdr:colOff>45720</xdr:colOff>
          <xdr:row>29</xdr:row>
          <xdr:rowOff>83820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449580</xdr:colOff>
          <xdr:row>29</xdr:row>
          <xdr:rowOff>60960</xdr:rowOff>
        </xdr:from>
        <xdr:to>
          <xdr:col>22</xdr:col>
          <xdr:colOff>45720</xdr:colOff>
          <xdr:row>30</xdr:row>
          <xdr:rowOff>83820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48</xdr:row>
          <xdr:rowOff>0</xdr:rowOff>
        </xdr:from>
        <xdr:to>
          <xdr:col>20</xdr:col>
          <xdr:colOff>137160</xdr:colOff>
          <xdr:row>48</xdr:row>
          <xdr:rowOff>236220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35</xdr:row>
          <xdr:rowOff>60960</xdr:rowOff>
        </xdr:from>
        <xdr:to>
          <xdr:col>22</xdr:col>
          <xdr:colOff>0</xdr:colOff>
          <xdr:row>36</xdr:row>
          <xdr:rowOff>83820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36</xdr:row>
          <xdr:rowOff>60960</xdr:rowOff>
        </xdr:from>
        <xdr:to>
          <xdr:col>22</xdr:col>
          <xdr:colOff>0</xdr:colOff>
          <xdr:row>37</xdr:row>
          <xdr:rowOff>68580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37</xdr:row>
          <xdr:rowOff>45720</xdr:rowOff>
        </xdr:from>
        <xdr:to>
          <xdr:col>22</xdr:col>
          <xdr:colOff>0</xdr:colOff>
          <xdr:row>38</xdr:row>
          <xdr:rowOff>68580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38</xdr:row>
          <xdr:rowOff>45720</xdr:rowOff>
        </xdr:from>
        <xdr:to>
          <xdr:col>22</xdr:col>
          <xdr:colOff>0</xdr:colOff>
          <xdr:row>39</xdr:row>
          <xdr:rowOff>68580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41</xdr:row>
          <xdr:rowOff>60960</xdr:rowOff>
        </xdr:from>
        <xdr:to>
          <xdr:col>22</xdr:col>
          <xdr:colOff>0</xdr:colOff>
          <xdr:row>42</xdr:row>
          <xdr:rowOff>83820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42</xdr:row>
          <xdr:rowOff>68580</xdr:rowOff>
        </xdr:from>
        <xdr:to>
          <xdr:col>22</xdr:col>
          <xdr:colOff>0</xdr:colOff>
          <xdr:row>43</xdr:row>
          <xdr:rowOff>83820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43</xdr:row>
          <xdr:rowOff>68580</xdr:rowOff>
        </xdr:from>
        <xdr:to>
          <xdr:col>22</xdr:col>
          <xdr:colOff>0</xdr:colOff>
          <xdr:row>44</xdr:row>
          <xdr:rowOff>83820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48</xdr:row>
          <xdr:rowOff>0</xdr:rowOff>
        </xdr:from>
        <xdr:to>
          <xdr:col>20</xdr:col>
          <xdr:colOff>335280</xdr:colOff>
          <xdr:row>48</xdr:row>
          <xdr:rowOff>236220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365760</xdr:colOff>
          <xdr:row>48</xdr:row>
          <xdr:rowOff>0</xdr:rowOff>
        </xdr:from>
        <xdr:to>
          <xdr:col>21</xdr:col>
          <xdr:colOff>38100</xdr:colOff>
          <xdr:row>48</xdr:row>
          <xdr:rowOff>236220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48</xdr:row>
          <xdr:rowOff>0</xdr:rowOff>
        </xdr:from>
        <xdr:to>
          <xdr:col>21</xdr:col>
          <xdr:colOff>236220</xdr:colOff>
          <xdr:row>48</xdr:row>
          <xdr:rowOff>236220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236220</xdr:colOff>
          <xdr:row>48</xdr:row>
          <xdr:rowOff>7620</xdr:rowOff>
        </xdr:from>
        <xdr:to>
          <xdr:col>21</xdr:col>
          <xdr:colOff>426720</xdr:colOff>
          <xdr:row>48</xdr:row>
          <xdr:rowOff>236220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50</xdr:row>
          <xdr:rowOff>160020</xdr:rowOff>
        </xdr:from>
        <xdr:to>
          <xdr:col>20</xdr:col>
          <xdr:colOff>137160</xdr:colOff>
          <xdr:row>51</xdr:row>
          <xdr:rowOff>213360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50</xdr:row>
          <xdr:rowOff>160020</xdr:rowOff>
        </xdr:from>
        <xdr:to>
          <xdr:col>20</xdr:col>
          <xdr:colOff>335280</xdr:colOff>
          <xdr:row>51</xdr:row>
          <xdr:rowOff>213360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2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365760</xdr:colOff>
          <xdr:row>50</xdr:row>
          <xdr:rowOff>160020</xdr:rowOff>
        </xdr:from>
        <xdr:to>
          <xdr:col>21</xdr:col>
          <xdr:colOff>30480</xdr:colOff>
          <xdr:row>51</xdr:row>
          <xdr:rowOff>213360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2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50</xdr:row>
          <xdr:rowOff>160020</xdr:rowOff>
        </xdr:from>
        <xdr:to>
          <xdr:col>21</xdr:col>
          <xdr:colOff>236220</xdr:colOff>
          <xdr:row>51</xdr:row>
          <xdr:rowOff>213360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2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50</xdr:row>
          <xdr:rowOff>160020</xdr:rowOff>
        </xdr:from>
        <xdr:to>
          <xdr:col>21</xdr:col>
          <xdr:colOff>426720</xdr:colOff>
          <xdr:row>51</xdr:row>
          <xdr:rowOff>213360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9</xdr:row>
          <xdr:rowOff>38100</xdr:rowOff>
        </xdr:from>
        <xdr:to>
          <xdr:col>21</xdr:col>
          <xdr:colOff>609600</xdr:colOff>
          <xdr:row>10</xdr:row>
          <xdr:rowOff>45720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10</xdr:row>
          <xdr:rowOff>38100</xdr:rowOff>
        </xdr:from>
        <xdr:to>
          <xdr:col>22</xdr:col>
          <xdr:colOff>0</xdr:colOff>
          <xdr:row>11</xdr:row>
          <xdr:rowOff>45720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2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</xdr:row>
          <xdr:rowOff>68580</xdr:rowOff>
        </xdr:from>
        <xdr:to>
          <xdr:col>5</xdr:col>
          <xdr:colOff>0</xdr:colOff>
          <xdr:row>3</xdr:row>
          <xdr:rowOff>60960</xdr:rowOff>
        </xdr:to>
        <xdr:sp macro="" textlink="">
          <xdr:nvSpPr>
            <xdr:cNvPr id="9242" name="Option Button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2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Gerrman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2</xdr:row>
          <xdr:rowOff>121920</xdr:rowOff>
        </xdr:from>
        <xdr:to>
          <xdr:col>6</xdr:col>
          <xdr:colOff>7620</xdr:colOff>
          <xdr:row>4</xdr:row>
          <xdr:rowOff>30480</xdr:rowOff>
        </xdr:to>
        <xdr:sp macro="" textlink="">
          <xdr:nvSpPr>
            <xdr:cNvPr id="9243" name="Option Button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2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3</xdr:row>
          <xdr:rowOff>114300</xdr:rowOff>
        </xdr:from>
        <xdr:to>
          <xdr:col>5</xdr:col>
          <xdr:colOff>106680</xdr:colOff>
          <xdr:row>4</xdr:row>
          <xdr:rowOff>152400</xdr:rowOff>
        </xdr:to>
        <xdr:sp macro="" textlink="">
          <xdr:nvSpPr>
            <xdr:cNvPr id="9244" name="Option Button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2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Russian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4</xdr:row>
          <xdr:rowOff>99060</xdr:rowOff>
        </xdr:from>
        <xdr:to>
          <xdr:col>6</xdr:col>
          <xdr:colOff>259080</xdr:colOff>
          <xdr:row>5</xdr:row>
          <xdr:rowOff>144780</xdr:rowOff>
        </xdr:to>
        <xdr:sp macro="" textlink="">
          <xdr:nvSpPr>
            <xdr:cNvPr id="9245" name="Option Button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2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Chinese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475127</xdr:colOff>
      <xdr:row>62</xdr:row>
      <xdr:rowOff>349623</xdr:rowOff>
    </xdr:from>
    <xdr:to>
      <xdr:col>20</xdr:col>
      <xdr:colOff>53788</xdr:colOff>
      <xdr:row>64</xdr:row>
      <xdr:rowOff>17929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673247" y="11459583"/>
          <a:ext cx="8768381" cy="285526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20</xdr:col>
      <xdr:colOff>376518</xdr:colOff>
      <xdr:row>62</xdr:row>
      <xdr:rowOff>62753</xdr:rowOff>
    </xdr:from>
    <xdr:to>
      <xdr:col>24</xdr:col>
      <xdr:colOff>0</xdr:colOff>
      <xdr:row>67</xdr:row>
      <xdr:rowOff>134471</xdr:rowOff>
    </xdr:to>
    <xdr:sp macro="" textlink="">
      <xdr:nvSpPr>
        <xdr:cNvPr id="34" name="Balão de Fala: Retângulo com Cantos Arredondados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>
          <a:off x="9764358" y="11172713"/>
          <a:ext cx="1391322" cy="1374738"/>
        </a:xfrm>
        <a:prstGeom prst="wedgeRoundRectCallout">
          <a:avLst>
            <a:gd name="adj1" fmla="val -69481"/>
            <a:gd name="adj2" fmla="val -2002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Fill in</a:t>
          </a:r>
          <a:r>
            <a:rPr lang="pt-BR" sz="1100" baseline="0"/>
            <a:t> one packaging part per row. Consider every part included in the proposed package, such as pallet, boxes, bags, trays etc.</a:t>
          </a:r>
          <a:endParaRPr lang="pt-BR" sz="1100"/>
        </a:p>
      </xdr:txBody>
    </xdr:sp>
    <xdr:clientData/>
  </xdr:twoCellAnchor>
  <xdr:twoCellAnchor>
    <xdr:from>
      <xdr:col>1</xdr:col>
      <xdr:colOff>44823</xdr:colOff>
      <xdr:row>57</xdr:row>
      <xdr:rowOff>1</xdr:rowOff>
    </xdr:from>
    <xdr:to>
      <xdr:col>4</xdr:col>
      <xdr:colOff>116541</xdr:colOff>
      <xdr:row>62</xdr:row>
      <xdr:rowOff>1</xdr:rowOff>
    </xdr:to>
    <xdr:sp macro="" textlink="">
      <xdr:nvSpPr>
        <xdr:cNvPr id="35" name="Balão de Fala: Retângulo com Cantos Arredondados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 bwMode="auto">
        <a:xfrm>
          <a:off x="113403" y="10256521"/>
          <a:ext cx="1428078" cy="853440"/>
        </a:xfrm>
        <a:prstGeom prst="wedgeRoundRectCallout">
          <a:avLst>
            <a:gd name="adj1" fmla="val 21771"/>
            <a:gd name="adj2" fmla="val 7082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How</a:t>
          </a:r>
          <a:r>
            <a:rPr lang="pt-BR" sz="1100" baseline="0"/>
            <a:t> many of each part of the packaging there is in a loading unit</a:t>
          </a:r>
          <a:endParaRPr lang="pt-BR" sz="1100"/>
        </a:p>
      </xdr:txBody>
    </xdr:sp>
    <xdr:clientData/>
  </xdr:twoCellAnchor>
  <xdr:twoCellAnchor>
    <xdr:from>
      <xdr:col>7</xdr:col>
      <xdr:colOff>98612</xdr:colOff>
      <xdr:row>56</xdr:row>
      <xdr:rowOff>134469</xdr:rowOff>
    </xdr:from>
    <xdr:to>
      <xdr:col>11</xdr:col>
      <xdr:colOff>502025</xdr:colOff>
      <xdr:row>61</xdr:row>
      <xdr:rowOff>143434</xdr:rowOff>
    </xdr:to>
    <xdr:sp macro="" textlink="">
      <xdr:nvSpPr>
        <xdr:cNvPr id="37" name="Balão de Fala: Retângulo com Cantos Arredondados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 bwMode="auto">
        <a:xfrm>
          <a:off x="2879912" y="10230969"/>
          <a:ext cx="2041713" cy="862405"/>
        </a:xfrm>
        <a:prstGeom prst="wedgeRoundRectCallout">
          <a:avLst>
            <a:gd name="adj1" fmla="val 5330"/>
            <a:gd name="adj2" fmla="val 66397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Description of each part of the</a:t>
          </a:r>
          <a:r>
            <a:rPr lang="pt-BR" sz="1100" baseline="0"/>
            <a:t> packaging (ex.: carton box, pallet, plastic bag, tray, stretch-film etc.)</a:t>
          </a:r>
          <a:endParaRPr lang="pt-BR" sz="1100"/>
        </a:p>
      </xdr:txBody>
    </xdr:sp>
    <xdr:clientData/>
  </xdr:twoCellAnchor>
  <xdr:twoCellAnchor>
    <xdr:from>
      <xdr:col>13</xdr:col>
      <xdr:colOff>502026</xdr:colOff>
      <xdr:row>57</xdr:row>
      <xdr:rowOff>8965</xdr:rowOff>
    </xdr:from>
    <xdr:to>
      <xdr:col>15</xdr:col>
      <xdr:colOff>17931</xdr:colOff>
      <xdr:row>60</xdr:row>
      <xdr:rowOff>89648</xdr:rowOff>
    </xdr:to>
    <xdr:sp macro="" textlink="">
      <xdr:nvSpPr>
        <xdr:cNvPr id="38" name="Balão de Fala: Retângulo com Cantos Arredondados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 bwMode="auto">
        <a:xfrm>
          <a:off x="6562167" y="10237694"/>
          <a:ext cx="1147482" cy="600636"/>
        </a:xfrm>
        <a:prstGeom prst="wedgeRoundRectCallout">
          <a:avLst>
            <a:gd name="adj1" fmla="val 20012"/>
            <a:gd name="adj2" fmla="val 77050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Weight of each part (empty)</a:t>
          </a:r>
        </a:p>
      </xdr:txBody>
    </xdr:sp>
    <xdr:clientData/>
  </xdr:twoCellAnchor>
  <xdr:twoCellAnchor>
    <xdr:from>
      <xdr:col>15</xdr:col>
      <xdr:colOff>98612</xdr:colOff>
      <xdr:row>56</xdr:row>
      <xdr:rowOff>98612</xdr:rowOff>
    </xdr:from>
    <xdr:to>
      <xdr:col>19</xdr:col>
      <xdr:colOff>475130</xdr:colOff>
      <xdr:row>60</xdr:row>
      <xdr:rowOff>53791</xdr:rowOff>
    </xdr:to>
    <xdr:sp macro="" textlink="">
      <xdr:nvSpPr>
        <xdr:cNvPr id="39" name="Balão de Fala: Retângulo com Cantos Arredondados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 bwMode="auto">
        <a:xfrm>
          <a:off x="7790330" y="10165977"/>
          <a:ext cx="1344706" cy="636496"/>
        </a:xfrm>
        <a:prstGeom prst="wedgeRoundRectCallout">
          <a:avLst>
            <a:gd name="adj1" fmla="val -9676"/>
            <a:gd name="adj2" fmla="val 8451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How</a:t>
          </a:r>
          <a:r>
            <a:rPr lang="pt-BR" sz="1100" baseline="0"/>
            <a:t> many pieces (product) there is per packaging part</a:t>
          </a:r>
          <a:endParaRPr lang="pt-BR" sz="1100"/>
        </a:p>
      </xdr:txBody>
    </xdr:sp>
    <xdr:clientData/>
  </xdr:twoCellAnchor>
  <xdr:twoCellAnchor>
    <xdr:from>
      <xdr:col>2</xdr:col>
      <xdr:colOff>53788</xdr:colOff>
      <xdr:row>23</xdr:row>
      <xdr:rowOff>35860</xdr:rowOff>
    </xdr:from>
    <xdr:to>
      <xdr:col>16</xdr:col>
      <xdr:colOff>546847</xdr:colOff>
      <xdr:row>51</xdr:row>
      <xdr:rowOff>322730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>
          <a:off x="251908" y="3548680"/>
          <a:ext cx="8120679" cy="5780890"/>
        </a:xfrm>
        <a:prstGeom prst="rect">
          <a:avLst/>
        </a:prstGeom>
        <a:solidFill>
          <a:srgbClr val="FFFFFF">
            <a:alpha val="50196"/>
          </a:srgb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744070</xdr:colOff>
      <xdr:row>48</xdr:row>
      <xdr:rowOff>44823</xdr:rowOff>
    </xdr:from>
    <xdr:to>
      <xdr:col>19</xdr:col>
      <xdr:colOff>35858</xdr:colOff>
      <xdr:row>51</xdr:row>
      <xdr:rowOff>179292</xdr:rowOff>
    </xdr:to>
    <xdr:sp macro="" textlink="">
      <xdr:nvSpPr>
        <xdr:cNvPr id="51" name="Balão de Fala: Retângulo com Cantos Arredondados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 bwMode="auto">
        <a:xfrm>
          <a:off x="6804211" y="8337176"/>
          <a:ext cx="1891553" cy="824751"/>
        </a:xfrm>
        <a:prstGeom prst="wedgeRoundRectCallout">
          <a:avLst>
            <a:gd name="adj1" fmla="val 64485"/>
            <a:gd name="adj2" fmla="val -1921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How many pallets can be stacked.</a:t>
          </a:r>
          <a:r>
            <a:rPr lang="pt-BR" sz="1100" baseline="0"/>
            <a:t> For example, if only one pallet can be stacked on another one, put "2".</a:t>
          </a:r>
          <a:endParaRPr lang="pt-BR" sz="1100"/>
        </a:p>
      </xdr:txBody>
    </xdr:sp>
    <xdr:clientData/>
  </xdr:twoCellAnchor>
  <xdr:twoCellAnchor>
    <xdr:from>
      <xdr:col>1</xdr:col>
      <xdr:colOff>89647</xdr:colOff>
      <xdr:row>48</xdr:row>
      <xdr:rowOff>215153</xdr:rowOff>
    </xdr:from>
    <xdr:to>
      <xdr:col>6</xdr:col>
      <xdr:colOff>107576</xdr:colOff>
      <xdr:row>53</xdr:row>
      <xdr:rowOff>0</xdr:rowOff>
    </xdr:to>
    <xdr:sp macro="" textlink="">
      <xdr:nvSpPr>
        <xdr:cNvPr id="52" name="Balão de Fala: Retângulo com Cantos Arredondados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 bwMode="auto">
        <a:xfrm>
          <a:off x="158227" y="8536193"/>
          <a:ext cx="1877209" cy="1049767"/>
        </a:xfrm>
        <a:prstGeom prst="wedgeRoundRectCallout">
          <a:avLst>
            <a:gd name="adj1" fmla="val 18516"/>
            <a:gd name="adj2" fmla="val 7346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Description of</a:t>
          </a:r>
          <a:r>
            <a:rPr lang="pt-BR" sz="1100" baseline="0"/>
            <a:t> the label fields</a:t>
          </a:r>
          <a:r>
            <a:rPr lang="pt-BR" sz="1100"/>
            <a:t> (ex.: part number, description, quantity</a:t>
          </a:r>
          <a:r>
            <a:rPr lang="pt-BR" sz="1100" baseline="0"/>
            <a:t> etc.)</a:t>
          </a:r>
          <a:r>
            <a:rPr lang="pt-BR" sz="1100"/>
            <a:t> and the label standard (ex.: AIAG, Odette, VDA</a:t>
          </a:r>
          <a:r>
            <a:rPr lang="pt-BR" sz="1100" baseline="0"/>
            <a:t> etc.)</a:t>
          </a:r>
          <a:endParaRPr lang="pt-BR" sz="1100"/>
        </a:p>
      </xdr:txBody>
    </xdr:sp>
    <xdr:clientData/>
  </xdr:twoCellAnchor>
  <xdr:twoCellAnchor>
    <xdr:from>
      <xdr:col>6</xdr:col>
      <xdr:colOff>152400</xdr:colOff>
      <xdr:row>50</xdr:row>
      <xdr:rowOff>89647</xdr:rowOff>
    </xdr:from>
    <xdr:to>
      <xdr:col>10</xdr:col>
      <xdr:colOff>197224</xdr:colOff>
      <xdr:row>55</xdr:row>
      <xdr:rowOff>0</xdr:rowOff>
    </xdr:to>
    <xdr:sp macro="" textlink="">
      <xdr:nvSpPr>
        <xdr:cNvPr id="57" name="Balão de Fala: Retângulo com Cantos Arredondados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 bwMode="auto">
        <a:xfrm>
          <a:off x="2080260" y="8898367"/>
          <a:ext cx="1919344" cy="1038113"/>
        </a:xfrm>
        <a:prstGeom prst="wedgeRoundRectCallout">
          <a:avLst>
            <a:gd name="adj1" fmla="val -43960"/>
            <a:gd name="adj2" fmla="val 7556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Description of how the boxes are stored on</a:t>
          </a:r>
          <a:r>
            <a:rPr lang="pt-BR" sz="1100" baseline="0"/>
            <a:t> the pallet</a:t>
          </a:r>
          <a:r>
            <a:rPr lang="pt-BR" sz="1100"/>
            <a:t> (ex.: 6 layers of 8 boxes) and how they are strapped down (ex.: stretch-film)</a:t>
          </a:r>
        </a:p>
      </xdr:txBody>
    </xdr:sp>
    <xdr:clientData/>
  </xdr:twoCellAnchor>
  <xdr:twoCellAnchor>
    <xdr:from>
      <xdr:col>1</xdr:col>
      <xdr:colOff>107577</xdr:colOff>
      <xdr:row>23</xdr:row>
      <xdr:rowOff>0</xdr:rowOff>
    </xdr:from>
    <xdr:to>
      <xdr:col>6</xdr:col>
      <xdr:colOff>116540</xdr:colOff>
      <xdr:row>29</xdr:row>
      <xdr:rowOff>80682</xdr:rowOff>
    </xdr:to>
    <xdr:sp macro="" textlink="">
      <xdr:nvSpPr>
        <xdr:cNvPr id="58" name="Balão de Fala: Retângulo com Cantos Arredondados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 bwMode="auto">
        <a:xfrm>
          <a:off x="179295" y="3523129"/>
          <a:ext cx="1864657" cy="1246094"/>
        </a:xfrm>
        <a:prstGeom prst="wedgeRoundRectCallout">
          <a:avLst>
            <a:gd name="adj1" fmla="val 66889"/>
            <a:gd name="adj2" fmla="val 4052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Add</a:t>
          </a:r>
          <a:r>
            <a:rPr lang="pt-BR" sz="1100" baseline="0"/>
            <a:t> some photos of the packaging, focusing on how the product will be stored in the packing unit and how the packig units will be stores on the pallet (assembled pallet)</a:t>
          </a:r>
          <a:endParaRPr lang="pt-BR" sz="1100"/>
        </a:p>
      </xdr:txBody>
    </xdr:sp>
    <xdr:clientData/>
  </xdr:twoCellAnchor>
  <xdr:twoCellAnchor>
    <xdr:from>
      <xdr:col>2</xdr:col>
      <xdr:colOff>9300</xdr:colOff>
      <xdr:row>74</xdr:row>
      <xdr:rowOff>74632</xdr:rowOff>
    </xdr:from>
    <xdr:to>
      <xdr:col>4</xdr:col>
      <xdr:colOff>213584</xdr:colOff>
      <xdr:row>79</xdr:row>
      <xdr:rowOff>102759</xdr:rowOff>
    </xdr:to>
    <xdr:sp macro="" textlink="">
      <xdr:nvSpPr>
        <xdr:cNvPr id="45" name="Balão de Fala: Retângulo com Cantos Arredondados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 bwMode="auto">
        <a:xfrm>
          <a:off x="211006" y="14115603"/>
          <a:ext cx="1436931" cy="868568"/>
        </a:xfrm>
        <a:prstGeom prst="wedgeRoundRectCallout">
          <a:avLst>
            <a:gd name="adj1" fmla="val 21771"/>
            <a:gd name="adj2" fmla="val 7082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Packing unit: box Loading unit: pallet</a:t>
          </a:r>
        </a:p>
      </xdr:txBody>
    </xdr:sp>
    <xdr:clientData/>
  </xdr:twoCellAnchor>
  <xdr:twoCellAnchor>
    <xdr:from>
      <xdr:col>6</xdr:col>
      <xdr:colOff>22411</xdr:colOff>
      <xdr:row>73</xdr:row>
      <xdr:rowOff>130662</xdr:rowOff>
    </xdr:from>
    <xdr:to>
      <xdr:col>8</xdr:col>
      <xdr:colOff>75304</xdr:colOff>
      <xdr:row>78</xdr:row>
      <xdr:rowOff>98949</xdr:rowOff>
    </xdr:to>
    <xdr:sp macro="" textlink="">
      <xdr:nvSpPr>
        <xdr:cNvPr id="46" name="Balão de Fala: Retângulo com Cantos Arredondados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 bwMode="auto">
        <a:xfrm>
          <a:off x="1961029" y="13947515"/>
          <a:ext cx="1431216" cy="864758"/>
        </a:xfrm>
        <a:prstGeom prst="wedgeRoundRectCallout">
          <a:avLst>
            <a:gd name="adj1" fmla="val 21771"/>
            <a:gd name="adj2" fmla="val 7082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Quantity of pieces per box/pallet</a:t>
          </a:r>
        </a:p>
      </xdr:txBody>
    </xdr:sp>
    <xdr:clientData/>
  </xdr:twoCellAnchor>
  <xdr:twoCellAnchor>
    <xdr:from>
      <xdr:col>10</xdr:col>
      <xdr:colOff>343572</xdr:colOff>
      <xdr:row>73</xdr:row>
      <xdr:rowOff>11207</xdr:rowOff>
    </xdr:from>
    <xdr:to>
      <xdr:col>12</xdr:col>
      <xdr:colOff>310628</xdr:colOff>
      <xdr:row>77</xdr:row>
      <xdr:rowOff>139963</xdr:rowOff>
    </xdr:to>
    <xdr:sp macro="" textlink="">
      <xdr:nvSpPr>
        <xdr:cNvPr id="47" name="Balão de Fala: Retângulo com Cantos Arredondados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 bwMode="auto">
        <a:xfrm>
          <a:off x="4164778" y="13828060"/>
          <a:ext cx="1435026" cy="857138"/>
        </a:xfrm>
        <a:prstGeom prst="wedgeRoundRectCallout">
          <a:avLst>
            <a:gd name="adj1" fmla="val 21771"/>
            <a:gd name="adj2" fmla="val 7082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Weight of only</a:t>
          </a:r>
          <a:r>
            <a:rPr lang="pt-BR" sz="1100" baseline="0"/>
            <a:t> the product in the box/pallet</a:t>
          </a:r>
          <a:endParaRPr lang="pt-BR" sz="1100"/>
        </a:p>
      </xdr:txBody>
    </xdr:sp>
    <xdr:clientData/>
  </xdr:twoCellAnchor>
  <xdr:twoCellAnchor>
    <xdr:from>
      <xdr:col>13</xdr:col>
      <xdr:colOff>455631</xdr:colOff>
      <xdr:row>73</xdr:row>
      <xdr:rowOff>46730</xdr:rowOff>
    </xdr:from>
    <xdr:to>
      <xdr:col>16</xdr:col>
      <xdr:colOff>133238</xdr:colOff>
      <xdr:row>78</xdr:row>
      <xdr:rowOff>1682</xdr:rowOff>
    </xdr:to>
    <xdr:sp macro="" textlink="">
      <xdr:nvSpPr>
        <xdr:cNvPr id="48" name="Balão de Fala: Retângulo com Cantos Arredondados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>
          <a:off x="6540425" y="13863583"/>
          <a:ext cx="1436931" cy="851423"/>
        </a:xfrm>
        <a:prstGeom prst="wedgeRoundRectCallout">
          <a:avLst>
            <a:gd name="adj1" fmla="val 21771"/>
            <a:gd name="adj2" fmla="val 7082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Weight of only</a:t>
          </a:r>
          <a:r>
            <a:rPr lang="pt-BR" sz="1100" baseline="0"/>
            <a:t> the packaging (box/complete pallet without the product)</a:t>
          </a:r>
          <a:endParaRPr lang="pt-BR" sz="1100"/>
        </a:p>
      </xdr:txBody>
    </xdr:sp>
    <xdr:clientData/>
  </xdr:twoCellAnchor>
  <xdr:twoCellAnchor>
    <xdr:from>
      <xdr:col>19</xdr:col>
      <xdr:colOff>298748</xdr:colOff>
      <xdr:row>73</xdr:row>
      <xdr:rowOff>48635</xdr:rowOff>
    </xdr:from>
    <xdr:to>
      <xdr:col>21</xdr:col>
      <xdr:colOff>473224</xdr:colOff>
      <xdr:row>78</xdr:row>
      <xdr:rowOff>1682</xdr:rowOff>
    </xdr:to>
    <xdr:sp macro="" textlink="">
      <xdr:nvSpPr>
        <xdr:cNvPr id="49" name="Balão de Fala: Retângulo com Cantos Arredondados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 bwMode="auto">
        <a:xfrm>
          <a:off x="8983307" y="13865488"/>
          <a:ext cx="1440741" cy="849518"/>
        </a:xfrm>
        <a:prstGeom prst="wedgeRoundRectCallout">
          <a:avLst>
            <a:gd name="adj1" fmla="val 21771"/>
            <a:gd name="adj2" fmla="val 7082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Sum of the previous</a:t>
          </a:r>
          <a:r>
            <a:rPr lang="pt-BR" sz="1100" baseline="0"/>
            <a:t> two weights</a:t>
          </a:r>
          <a:endParaRPr lang="pt-BR" sz="1100"/>
        </a:p>
      </xdr:txBody>
    </xdr:sp>
    <xdr:clientData/>
  </xdr:twoCellAnchor>
  <xdr:twoCellAnchor editAs="oneCell">
    <xdr:from>
      <xdr:col>1</xdr:col>
      <xdr:colOff>35857</xdr:colOff>
      <xdr:row>2</xdr:row>
      <xdr:rowOff>98610</xdr:rowOff>
    </xdr:from>
    <xdr:to>
      <xdr:col>3</xdr:col>
      <xdr:colOff>331693</xdr:colOff>
      <xdr:row>5</xdr:row>
      <xdr:rowOff>57681</xdr:rowOff>
    </xdr:to>
    <xdr:pic>
      <xdr:nvPicPr>
        <xdr:cNvPr id="3" name="Picture 5" descr="A black text on a white background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5" y="457198"/>
          <a:ext cx="1255059" cy="4700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29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32" Type="http://schemas.openxmlformats.org/officeDocument/2006/relationships/ctrlProp" Target="../ctrlProps/ctrlProp58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28" Type="http://schemas.openxmlformats.org/officeDocument/2006/relationships/ctrlProp" Target="../ctrlProps/ctrlProp54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31" Type="http://schemas.openxmlformats.org/officeDocument/2006/relationships/ctrlProp" Target="../ctrlProps/ctrlProp57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Relationship Id="rId30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13" Type="http://schemas.openxmlformats.org/officeDocument/2006/relationships/ctrlProp" Target="../ctrlProps/ctrlProp68.xml"/><Relationship Id="rId18" Type="http://schemas.openxmlformats.org/officeDocument/2006/relationships/ctrlProp" Target="../ctrlProps/ctrlProp73.xml"/><Relationship Id="rId26" Type="http://schemas.openxmlformats.org/officeDocument/2006/relationships/ctrlProp" Target="../ctrlProps/ctrlProp8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6.xml"/><Relationship Id="rId7" Type="http://schemas.openxmlformats.org/officeDocument/2006/relationships/ctrlProp" Target="../ctrlProps/ctrlProp62.xml"/><Relationship Id="rId12" Type="http://schemas.openxmlformats.org/officeDocument/2006/relationships/ctrlProp" Target="../ctrlProps/ctrlProp67.xml"/><Relationship Id="rId17" Type="http://schemas.openxmlformats.org/officeDocument/2006/relationships/ctrlProp" Target="../ctrlProps/ctrlProp72.xml"/><Relationship Id="rId25" Type="http://schemas.openxmlformats.org/officeDocument/2006/relationships/ctrlProp" Target="../ctrlProps/ctrlProp8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1.xml"/><Relationship Id="rId20" Type="http://schemas.openxmlformats.org/officeDocument/2006/relationships/ctrlProp" Target="../ctrlProps/ctrlProp75.xml"/><Relationship Id="rId29" Type="http://schemas.openxmlformats.org/officeDocument/2006/relationships/ctrlProp" Target="../ctrlProps/ctrlProp8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24" Type="http://schemas.openxmlformats.org/officeDocument/2006/relationships/ctrlProp" Target="../ctrlProps/ctrlProp79.xml"/><Relationship Id="rId32" Type="http://schemas.openxmlformats.org/officeDocument/2006/relationships/ctrlProp" Target="../ctrlProps/ctrlProp87.xml"/><Relationship Id="rId5" Type="http://schemas.openxmlformats.org/officeDocument/2006/relationships/ctrlProp" Target="../ctrlProps/ctrlProp60.xml"/><Relationship Id="rId15" Type="http://schemas.openxmlformats.org/officeDocument/2006/relationships/ctrlProp" Target="../ctrlProps/ctrlProp70.xml"/><Relationship Id="rId23" Type="http://schemas.openxmlformats.org/officeDocument/2006/relationships/ctrlProp" Target="../ctrlProps/ctrlProp78.xml"/><Relationship Id="rId28" Type="http://schemas.openxmlformats.org/officeDocument/2006/relationships/ctrlProp" Target="../ctrlProps/ctrlProp83.xml"/><Relationship Id="rId10" Type="http://schemas.openxmlformats.org/officeDocument/2006/relationships/ctrlProp" Target="../ctrlProps/ctrlProp65.xml"/><Relationship Id="rId19" Type="http://schemas.openxmlformats.org/officeDocument/2006/relationships/ctrlProp" Target="../ctrlProps/ctrlProp74.xml"/><Relationship Id="rId31" Type="http://schemas.openxmlformats.org/officeDocument/2006/relationships/ctrlProp" Target="../ctrlProps/ctrlProp86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Relationship Id="rId22" Type="http://schemas.openxmlformats.org/officeDocument/2006/relationships/ctrlProp" Target="../ctrlProps/ctrlProp77.xml"/><Relationship Id="rId27" Type="http://schemas.openxmlformats.org/officeDocument/2006/relationships/ctrlProp" Target="../ctrlProps/ctrlProp82.xml"/><Relationship Id="rId30" Type="http://schemas.openxmlformats.org/officeDocument/2006/relationships/ctrlProp" Target="../ctrlProps/ctrlProp8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3E5F-C449-4965-B669-D864F386AB59}">
  <dimension ref="A1:AZ118"/>
  <sheetViews>
    <sheetView showGridLines="0" tabSelected="1" zoomScale="85" zoomScaleNormal="85" zoomScaleSheetLayoutView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85" sqref="E85:N89"/>
    </sheetView>
  </sheetViews>
  <sheetFormatPr defaultColWidth="0" defaultRowHeight="12.75" customHeight="1" zeroHeight="1"/>
  <cols>
    <col min="1" max="1" width="1" customWidth="1"/>
    <col min="2" max="2" width="1.88671875" customWidth="1"/>
    <col min="3" max="3" width="12.109375" customWidth="1"/>
    <col min="4" max="4" width="10.44140625" customWidth="1"/>
    <col min="5" max="5" width="4.44140625" customWidth="1"/>
    <col min="6" max="6" width="2.88671875" customWidth="1"/>
    <col min="7" max="7" width="12.44140625" customWidth="1"/>
    <col min="8" max="8" width="7.44140625" customWidth="1"/>
    <col min="9" max="9" width="2" customWidth="1"/>
    <col min="10" max="10" width="5.44140625" customWidth="1"/>
    <col min="11" max="11" width="9" customWidth="1"/>
    <col min="12" max="12" width="12.44140625" customWidth="1"/>
    <col min="13" max="14" width="11.5546875" customWidth="1"/>
    <col min="15" max="15" width="12.109375" customWidth="1"/>
    <col min="16" max="16" width="1.88671875" customWidth="1"/>
    <col min="17" max="17" width="9.109375" customWidth="1"/>
    <col min="18" max="18" width="1.5546875" customWidth="1"/>
    <col min="19" max="19" width="1.44140625" customWidth="1"/>
    <col min="20" max="20" width="10.5546875" customWidth="1"/>
    <col min="21" max="21" width="7.88671875" customWidth="1"/>
    <col min="22" max="22" width="9.5546875" customWidth="1"/>
    <col min="23" max="23" width="6.88671875" customWidth="1"/>
    <col min="24" max="24" width="1.44140625" customWidth="1"/>
    <col min="25" max="25" width="1" hidden="1" customWidth="1"/>
    <col min="26" max="26" width="0.88671875" hidden="1" customWidth="1"/>
    <col min="27" max="29" width="11.44140625" hidden="1" customWidth="1"/>
    <col min="30" max="30" width="6.109375" hidden="1" customWidth="1"/>
    <col min="31" max="49" width="9.109375" hidden="1" customWidth="1"/>
    <col min="50" max="50" width="12.88671875" style="48" hidden="1" customWidth="1"/>
    <col min="51" max="51" width="15.44140625" style="49" hidden="1" customWidth="1"/>
    <col min="52" max="52" width="9.44140625" style="49" hidden="1" customWidth="1"/>
    <col min="53" max="16384" width="9.109375" hidden="1"/>
  </cols>
  <sheetData>
    <row r="1" spans="2:52" ht="21.75" customHeight="1">
      <c r="P1" s="4"/>
      <c r="Q1" s="4"/>
      <c r="R1" s="4"/>
      <c r="S1" s="4"/>
      <c r="T1" s="4"/>
      <c r="U1" s="4"/>
      <c r="V1" s="4"/>
      <c r="W1" s="4"/>
      <c r="X1" s="4"/>
    </row>
    <row r="2" spans="2:52" ht="6.75" customHeight="1">
      <c r="B2" s="5"/>
      <c r="C2" s="6"/>
      <c r="D2" s="6"/>
      <c r="E2" s="6"/>
      <c r="F2" s="6"/>
      <c r="G2" s="6"/>
      <c r="H2" s="6"/>
      <c r="I2" s="6"/>
      <c r="J2" s="5"/>
      <c r="K2" s="6"/>
      <c r="L2" s="6"/>
      <c r="M2" s="6"/>
      <c r="N2" s="6"/>
      <c r="O2" s="6"/>
      <c r="P2" s="5"/>
      <c r="Q2" s="6"/>
      <c r="R2" s="6"/>
      <c r="S2" s="6"/>
      <c r="T2" s="6"/>
      <c r="U2" s="6"/>
      <c r="V2" s="6"/>
      <c r="W2" s="6"/>
      <c r="X2" s="25"/>
    </row>
    <row r="3" spans="2:52" ht="13.5" customHeight="1">
      <c r="B3" s="7"/>
      <c r="F3" s="70"/>
      <c r="H3" s="9"/>
      <c r="I3" s="11"/>
      <c r="J3" s="133" t="str">
        <f>Sprachtab!A2</f>
        <v>Packaging Instructions</v>
      </c>
      <c r="K3" s="134"/>
      <c r="L3" s="134"/>
      <c r="M3" s="134"/>
      <c r="N3" s="134"/>
      <c r="O3" s="135"/>
      <c r="P3" s="10"/>
      <c r="Q3" s="13" t="str">
        <f>Sprachtab!A15</f>
        <v>Version Number</v>
      </c>
      <c r="R3" s="13"/>
      <c r="S3" s="13"/>
      <c r="T3" s="136"/>
      <c r="U3" s="136"/>
      <c r="V3" s="136"/>
      <c r="W3" s="136"/>
      <c r="X3" s="8"/>
      <c r="AX3" s="50" t="b">
        <v>0</v>
      </c>
      <c r="AY3" s="51" t="s">
        <v>0</v>
      </c>
      <c r="AZ3" s="52"/>
    </row>
    <row r="4" spans="2:52" ht="13.5" customHeight="1">
      <c r="B4" s="137"/>
      <c r="C4" s="138"/>
      <c r="D4" s="138"/>
      <c r="E4" s="138"/>
      <c r="F4" s="14"/>
      <c r="G4" s="2"/>
      <c r="H4" s="15"/>
      <c r="I4" s="11"/>
      <c r="J4" s="133"/>
      <c r="K4" s="134"/>
      <c r="L4" s="134"/>
      <c r="M4" s="134"/>
      <c r="N4" s="134"/>
      <c r="O4" s="135"/>
      <c r="P4" s="10"/>
      <c r="Q4" s="16" t="str">
        <f>Sprachtab!A16</f>
        <v>Date Prepared</v>
      </c>
      <c r="R4" s="16"/>
      <c r="S4" s="16"/>
      <c r="T4" s="139"/>
      <c r="U4" s="139"/>
      <c r="V4" s="139"/>
      <c r="W4" s="139"/>
      <c r="X4" s="8"/>
      <c r="AX4" s="50" t="b">
        <v>0</v>
      </c>
      <c r="AY4" s="51" t="s">
        <v>1</v>
      </c>
      <c r="AZ4" s="52"/>
    </row>
    <row r="5" spans="2:52" ht="13.5" customHeight="1">
      <c r="B5" s="137"/>
      <c r="C5" s="138"/>
      <c r="D5" s="138"/>
      <c r="E5" s="138"/>
      <c r="F5" s="14"/>
      <c r="G5" s="2"/>
      <c r="H5" s="15"/>
      <c r="I5" s="11"/>
      <c r="J5" s="133"/>
      <c r="K5" s="134"/>
      <c r="L5" s="134"/>
      <c r="M5" s="134"/>
      <c r="N5" s="134"/>
      <c r="O5" s="135"/>
      <c r="P5" s="10"/>
      <c r="Q5" s="16" t="str">
        <f>Sprachtab!A17</f>
        <v xml:space="preserve">Prepared From </v>
      </c>
      <c r="R5" s="16"/>
      <c r="S5" s="16"/>
      <c r="T5" s="136"/>
      <c r="U5" s="136"/>
      <c r="V5" s="136"/>
      <c r="W5" s="136"/>
      <c r="X5" s="8"/>
      <c r="AX5" s="50" t="b">
        <v>0</v>
      </c>
      <c r="AY5" s="51" t="s">
        <v>2</v>
      </c>
      <c r="AZ5" s="52"/>
    </row>
    <row r="6" spans="2:52" ht="13.5" customHeight="1">
      <c r="B6" s="7"/>
      <c r="E6" s="17"/>
      <c r="F6" s="14"/>
      <c r="G6" s="2"/>
      <c r="H6" s="15"/>
      <c r="I6" s="11"/>
      <c r="J6" s="133"/>
      <c r="K6" s="134"/>
      <c r="L6" s="134"/>
      <c r="M6" s="134"/>
      <c r="N6" s="134"/>
      <c r="O6" s="135"/>
      <c r="P6" s="10"/>
      <c r="Q6" s="16" t="str">
        <f>Sprachtab!A18</f>
        <v>Date Released</v>
      </c>
      <c r="R6" s="16"/>
      <c r="S6" s="16"/>
      <c r="T6" s="139"/>
      <c r="U6" s="139"/>
      <c r="V6" s="139"/>
      <c r="W6" s="139"/>
      <c r="X6" s="8"/>
      <c r="AX6" s="50" t="b">
        <v>0</v>
      </c>
      <c r="AY6" s="51" t="s">
        <v>3</v>
      </c>
      <c r="AZ6" s="52"/>
    </row>
    <row r="7" spans="2:52" ht="13.5" customHeight="1">
      <c r="B7" s="7"/>
      <c r="C7" s="125"/>
      <c r="F7" s="14"/>
      <c r="G7" s="2"/>
      <c r="H7" s="15"/>
      <c r="I7" s="11"/>
      <c r="J7" s="133"/>
      <c r="K7" s="134"/>
      <c r="L7" s="134"/>
      <c r="M7" s="134"/>
      <c r="N7" s="134"/>
      <c r="O7" s="135"/>
      <c r="P7" s="10"/>
      <c r="Q7" s="16" t="str">
        <f>Sprachtab!A19</f>
        <v>Released From</v>
      </c>
      <c r="R7" s="16"/>
      <c r="S7" s="16"/>
      <c r="T7" s="136"/>
      <c r="U7" s="136"/>
      <c r="V7" s="136"/>
      <c r="W7" s="136"/>
      <c r="X7" s="8"/>
      <c r="AX7" s="53" t="b">
        <v>0</v>
      </c>
      <c r="AY7" s="54" t="s">
        <v>4</v>
      </c>
      <c r="AZ7" s="55"/>
    </row>
    <row r="8" spans="2:52" ht="7.5" customHeight="1">
      <c r="B8" s="18"/>
      <c r="C8" s="4"/>
      <c r="D8" s="4"/>
      <c r="E8" s="4"/>
      <c r="F8" s="4"/>
      <c r="G8" s="4"/>
      <c r="H8" s="4"/>
      <c r="I8" s="19"/>
      <c r="J8" s="20"/>
      <c r="K8" s="19"/>
      <c r="L8" s="19"/>
      <c r="M8" s="19"/>
      <c r="N8" s="19"/>
      <c r="O8" s="21"/>
      <c r="P8" s="22"/>
      <c r="Q8" s="4"/>
      <c r="R8" s="4"/>
      <c r="S8" s="4"/>
      <c r="T8" s="4"/>
      <c r="U8" s="23"/>
      <c r="V8" s="4"/>
      <c r="W8" s="4"/>
      <c r="X8" s="24"/>
      <c r="AX8" s="56"/>
      <c r="AY8" s="57"/>
      <c r="AZ8" s="58"/>
    </row>
    <row r="9" spans="2:52" ht="15" customHeight="1">
      <c r="B9" s="7"/>
      <c r="C9" s="126" t="str">
        <f>Sprachtab!A3</f>
        <v>Product / Plant Information</v>
      </c>
      <c r="D9" s="126"/>
      <c r="E9" s="126"/>
      <c r="F9" s="126"/>
      <c r="G9" s="126"/>
      <c r="H9" s="6"/>
      <c r="J9" s="7"/>
      <c r="K9" s="128" t="str">
        <f>Sprachtab!A10</f>
        <v xml:space="preserve">Supplier Information
</v>
      </c>
      <c r="L9" s="128"/>
      <c r="M9" s="128"/>
      <c r="N9" s="128"/>
      <c r="Q9" s="64"/>
      <c r="R9" s="64"/>
      <c r="S9" s="64"/>
      <c r="T9" s="64"/>
      <c r="X9" s="25"/>
      <c r="AX9" s="56" t="b">
        <v>0</v>
      </c>
      <c r="AY9" s="59" t="s">
        <v>5</v>
      </c>
      <c r="AZ9" s="60"/>
    </row>
    <row r="10" spans="2:52" ht="15.75" customHeight="1">
      <c r="B10" s="7"/>
      <c r="C10" s="127"/>
      <c r="D10" s="127"/>
      <c r="E10" s="127"/>
      <c r="F10" s="127"/>
      <c r="G10" s="127"/>
      <c r="J10" s="7"/>
      <c r="K10" s="129"/>
      <c r="L10" s="129"/>
      <c r="M10" s="129"/>
      <c r="N10" s="129"/>
      <c r="Q10" s="12" t="str">
        <f>Sprachtab!A20</f>
        <v xml:space="preserve">ZF Packaging </v>
      </c>
      <c r="R10" s="98"/>
      <c r="S10" s="98"/>
      <c r="T10" s="98"/>
      <c r="X10" s="8"/>
      <c r="AX10" s="50" t="b">
        <v>1</v>
      </c>
      <c r="AY10" s="44" t="s">
        <v>6</v>
      </c>
      <c r="AZ10" s="45"/>
    </row>
    <row r="11" spans="2:52" ht="15.75" customHeight="1">
      <c r="B11" s="7"/>
      <c r="C11" s="38" t="str">
        <f>Sprachtab!A4</f>
        <v>ZF Plant</v>
      </c>
      <c r="D11" s="12"/>
      <c r="E11" s="12"/>
      <c r="F11" s="130"/>
      <c r="G11" s="130"/>
      <c r="H11" s="130"/>
      <c r="J11" s="7"/>
      <c r="K11" s="38" t="str">
        <f>Sprachtab!A11</f>
        <v>ZF Supplier ID       </v>
      </c>
      <c r="L11" s="103"/>
      <c r="M11" s="130"/>
      <c r="N11" s="130"/>
      <c r="O11" s="130"/>
      <c r="Q11" s="12" t="str">
        <f>Sprachtab!A21</f>
        <v>Supplier Packaging</v>
      </c>
      <c r="R11" s="26"/>
      <c r="S11" s="26"/>
      <c r="T11" s="26"/>
      <c r="X11" s="8"/>
      <c r="AX11" s="53" t="b">
        <v>1</v>
      </c>
      <c r="AY11" s="54" t="s">
        <v>7</v>
      </c>
      <c r="AZ11" s="55"/>
    </row>
    <row r="12" spans="2:52" ht="6" customHeight="1">
      <c r="B12" s="7"/>
      <c r="C12" s="38"/>
      <c r="D12" s="38"/>
      <c r="F12" s="131"/>
      <c r="G12" s="131"/>
      <c r="H12" s="131"/>
      <c r="J12" s="7"/>
      <c r="K12" s="38"/>
      <c r="L12" s="38"/>
      <c r="M12" s="132"/>
      <c r="N12" s="132"/>
      <c r="O12" s="132"/>
      <c r="X12" s="8"/>
      <c r="AX12" s="56"/>
      <c r="AY12" s="57"/>
      <c r="AZ12" s="58"/>
    </row>
    <row r="13" spans="2:52" ht="13.8">
      <c r="B13" s="7"/>
      <c r="C13" s="38" t="str">
        <f>Sprachtab!A5</f>
        <v>ZF Part Number</v>
      </c>
      <c r="D13" s="38"/>
      <c r="F13" s="130"/>
      <c r="G13" s="130"/>
      <c r="H13" s="130"/>
      <c r="J13" s="7"/>
      <c r="K13" s="38" t="str">
        <f>Sprachtab!A12</f>
        <v xml:space="preserve">Supplier Name </v>
      </c>
      <c r="L13" s="38"/>
      <c r="M13" s="130"/>
      <c r="N13" s="130"/>
      <c r="O13" s="130"/>
      <c r="Q13" s="38" t="str">
        <f>Sprachtab!A22</f>
        <v>Supplier Contact Person</v>
      </c>
      <c r="R13" s="2"/>
      <c r="S13" s="2"/>
      <c r="T13" s="2"/>
      <c r="U13" s="130"/>
      <c r="V13" s="130"/>
      <c r="W13" s="130"/>
      <c r="X13" s="8"/>
      <c r="AX13" s="43" t="b">
        <v>0</v>
      </c>
      <c r="AY13" s="41" t="s">
        <v>8</v>
      </c>
      <c r="AZ13" s="42"/>
    </row>
    <row r="14" spans="2:52" ht="6.75" customHeight="1">
      <c r="B14" s="7"/>
      <c r="C14" s="38"/>
      <c r="D14" s="38"/>
      <c r="F14" s="100"/>
      <c r="G14" s="100"/>
      <c r="H14" s="101"/>
      <c r="J14" s="7"/>
      <c r="K14" s="38"/>
      <c r="L14" s="38"/>
      <c r="M14" s="98"/>
      <c r="N14" s="98"/>
      <c r="O14" s="98"/>
      <c r="Q14" s="38"/>
      <c r="R14" s="66"/>
      <c r="S14" s="66"/>
      <c r="T14" s="66"/>
      <c r="U14" s="98"/>
      <c r="V14" s="98"/>
      <c r="W14" s="98"/>
      <c r="X14" s="8"/>
      <c r="AX14" s="56"/>
      <c r="AY14" s="57"/>
      <c r="AZ14" s="58"/>
    </row>
    <row r="15" spans="2:52" ht="13.8">
      <c r="B15" s="7"/>
      <c r="C15" s="38" t="str">
        <f>Sprachtab!A6</f>
        <v>Description</v>
      </c>
      <c r="D15" s="38"/>
      <c r="F15" s="130"/>
      <c r="G15" s="130"/>
      <c r="H15" s="130"/>
      <c r="J15" s="7"/>
      <c r="K15" s="140" t="str">
        <f>Sprachtab!A13</f>
        <v>Supplier Production Address</v>
      </c>
      <c r="L15" s="140"/>
      <c r="M15" s="130"/>
      <c r="N15" s="130"/>
      <c r="O15" s="130"/>
      <c r="Q15" s="38" t="str">
        <f>Sprachtab!A23</f>
        <v>Supplier Phone Number</v>
      </c>
      <c r="R15" s="2"/>
      <c r="S15" s="2"/>
      <c r="T15" s="2"/>
      <c r="U15" s="130"/>
      <c r="V15" s="130"/>
      <c r="W15" s="130"/>
      <c r="X15" s="8"/>
      <c r="AX15" s="43" t="b">
        <v>0</v>
      </c>
      <c r="AY15" s="54" t="s">
        <v>9</v>
      </c>
      <c r="AZ15" s="55"/>
    </row>
    <row r="16" spans="2:52" ht="6.75" customHeight="1">
      <c r="B16" s="7"/>
      <c r="C16" s="38"/>
      <c r="D16" s="38"/>
      <c r="F16" s="100"/>
      <c r="G16" s="100"/>
      <c r="H16" s="101"/>
      <c r="J16" s="7"/>
      <c r="K16" s="140"/>
      <c r="L16" s="140"/>
      <c r="M16" s="130"/>
      <c r="N16" s="130"/>
      <c r="O16" s="130"/>
      <c r="Q16" s="38"/>
      <c r="R16" s="66"/>
      <c r="S16" s="66"/>
      <c r="T16" s="66"/>
      <c r="U16" s="98"/>
      <c r="V16" s="98"/>
      <c r="W16" s="98"/>
      <c r="X16" s="8"/>
      <c r="AX16" s="56"/>
      <c r="AY16" s="57"/>
      <c r="AZ16" s="58"/>
    </row>
    <row r="17" spans="1:52" ht="13.8">
      <c r="B17" s="7"/>
      <c r="C17" s="38" t="str">
        <f>Sprachtab!A7</f>
        <v>Supplier Part Number</v>
      </c>
      <c r="D17" s="38"/>
      <c r="F17" s="130"/>
      <c r="G17" s="130"/>
      <c r="H17" s="130"/>
      <c r="J17" s="7"/>
      <c r="K17" s="140"/>
      <c r="L17" s="140"/>
      <c r="M17" s="130"/>
      <c r="N17" s="130"/>
      <c r="O17" s="130"/>
      <c r="Q17" s="38" t="str">
        <f>Sprachtab!A24</f>
        <v>Supplier Fax Number</v>
      </c>
      <c r="R17" s="2"/>
      <c r="S17" s="2"/>
      <c r="T17" s="2"/>
      <c r="U17" s="130"/>
      <c r="V17" s="130"/>
      <c r="W17" s="130"/>
      <c r="X17" s="8"/>
      <c r="AX17" s="53" t="b">
        <v>0</v>
      </c>
      <c r="AY17" s="54" t="s">
        <v>10</v>
      </c>
      <c r="AZ17" s="55"/>
    </row>
    <row r="18" spans="1:52" ht="6.75" customHeight="1">
      <c r="B18" s="7"/>
      <c r="C18" s="38"/>
      <c r="D18" s="38"/>
      <c r="F18" s="100"/>
      <c r="G18" s="100"/>
      <c r="H18" s="101"/>
      <c r="J18" s="7"/>
      <c r="K18" s="38"/>
      <c r="L18" s="38"/>
      <c r="M18" s="98"/>
      <c r="N18" s="98"/>
      <c r="O18" s="98"/>
      <c r="Q18" s="38"/>
      <c r="R18" s="66"/>
      <c r="S18" s="66"/>
      <c r="T18" s="66"/>
      <c r="U18" s="98"/>
      <c r="V18" s="98"/>
      <c r="W18" s="98"/>
      <c r="X18" s="8"/>
      <c r="AX18" s="56"/>
      <c r="AY18" s="57"/>
      <c r="AZ18" s="58"/>
    </row>
    <row r="19" spans="1:52" ht="13.8">
      <c r="B19" s="7"/>
      <c r="C19" s="38" t="str">
        <f>Sprachtab!A8</f>
        <v>Weight per part (kg)</v>
      </c>
      <c r="D19" s="38"/>
      <c r="F19" s="130"/>
      <c r="G19" s="130"/>
      <c r="H19" s="130"/>
      <c r="J19" s="7"/>
      <c r="K19" s="38" t="str">
        <f>Sprachtab!A14</f>
        <v>Supplier Country</v>
      </c>
      <c r="L19" s="38"/>
      <c r="M19" s="130"/>
      <c r="N19" s="130"/>
      <c r="O19" s="130"/>
      <c r="Q19" s="38" t="str">
        <f>Sprachtab!A25</f>
        <v>Supplier e-mail Address</v>
      </c>
      <c r="R19" s="2"/>
      <c r="S19" s="2"/>
      <c r="T19" s="2"/>
      <c r="U19" s="130"/>
      <c r="V19" s="130"/>
      <c r="W19" s="130"/>
      <c r="X19" s="8"/>
      <c r="AX19" s="53" t="b">
        <v>0</v>
      </c>
      <c r="AY19" s="54" t="s">
        <v>11</v>
      </c>
      <c r="AZ19" s="55"/>
    </row>
    <row r="20" spans="1:52" ht="7.5" customHeight="1">
      <c r="B20" s="18"/>
      <c r="C20" s="4"/>
      <c r="D20" s="4"/>
      <c r="E20" s="4"/>
      <c r="F20" s="4"/>
      <c r="G20" s="4"/>
      <c r="H20" s="4"/>
      <c r="I20" s="4"/>
      <c r="J20" s="18"/>
      <c r="K20" s="104"/>
      <c r="L20" s="104"/>
      <c r="M20" s="99"/>
      <c r="N20" s="99"/>
      <c r="O20" s="99"/>
      <c r="P20" s="4"/>
      <c r="Q20" s="4"/>
      <c r="S20" s="4"/>
      <c r="T20" s="4"/>
      <c r="U20" s="4"/>
      <c r="V20" s="4"/>
      <c r="W20" s="4"/>
      <c r="X20" s="24"/>
      <c r="AX20" s="56"/>
      <c r="AY20" s="57"/>
      <c r="AZ20" s="58"/>
    </row>
    <row r="21" spans="1:52" ht="11.25" customHeight="1">
      <c r="A21" s="8"/>
      <c r="B21" s="7"/>
      <c r="Q21" s="6"/>
      <c r="R21" s="25"/>
      <c r="S21" s="5"/>
      <c r="T21" s="6"/>
      <c r="U21" s="6"/>
      <c r="V21" s="6"/>
      <c r="W21" s="6"/>
      <c r="X21" s="25"/>
      <c r="AX21" s="50" t="b">
        <v>0</v>
      </c>
      <c r="AY21" s="51" t="s">
        <v>12</v>
      </c>
      <c r="AZ21" s="52" t="s">
        <v>13</v>
      </c>
    </row>
    <row r="22" spans="1:52" ht="15" customHeight="1">
      <c r="A22" s="8"/>
      <c r="B22" s="7"/>
      <c r="C22" s="12" t="str">
        <f>Sprachtab!A9</f>
        <v>Pictures; please include pictures of "empty" and "full" packaging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8"/>
      <c r="S22" s="7"/>
      <c r="T22" s="12" t="str">
        <f>Sprachtab!A26</f>
        <v>Packaging Condition</v>
      </c>
      <c r="X22" s="8"/>
      <c r="AX22" s="50" t="b">
        <v>0</v>
      </c>
      <c r="AY22" s="51" t="s">
        <v>14</v>
      </c>
      <c r="AZ22" s="52" t="s">
        <v>13</v>
      </c>
    </row>
    <row r="23" spans="1:52" ht="15" customHeight="1">
      <c r="A23" s="8"/>
      <c r="B23" s="7"/>
      <c r="C23" s="89" t="str">
        <f>Sprachtab!A81</f>
        <v>The series packaging will only be agreed/finalised when the series is ordered.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93"/>
      <c r="Q23" s="93"/>
      <c r="R23" s="8"/>
      <c r="S23" s="7"/>
      <c r="X23" s="8"/>
      <c r="AX23" s="50" t="b">
        <v>0</v>
      </c>
      <c r="AY23" s="51" t="s">
        <v>15</v>
      </c>
      <c r="AZ23" s="52" t="s">
        <v>13</v>
      </c>
    </row>
    <row r="24" spans="1:52" ht="15.6">
      <c r="A24" s="8"/>
      <c r="B24" s="7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91"/>
      <c r="P24" s="92"/>
      <c r="Q24" s="93"/>
      <c r="R24" s="8"/>
      <c r="S24" s="7"/>
      <c r="T24" s="9" t="str">
        <f>Sprachtab!A27</f>
        <v>Standard Packaging</v>
      </c>
      <c r="V24" s="28"/>
      <c r="W24" s="11"/>
      <c r="X24" s="29"/>
      <c r="AX24" s="50" t="b">
        <v>0</v>
      </c>
      <c r="AY24" s="51" t="s">
        <v>16</v>
      </c>
      <c r="AZ24" s="52" t="s">
        <v>13</v>
      </c>
    </row>
    <row r="25" spans="1:52" ht="15.6">
      <c r="A25" s="8"/>
      <c r="B25" s="7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1"/>
      <c r="P25" s="92"/>
      <c r="Q25" s="93"/>
      <c r="R25" s="8"/>
      <c r="S25" s="7"/>
      <c r="T25" s="9" t="str">
        <f>Sprachtab!A28</f>
        <v>Alternative Packaging</v>
      </c>
      <c r="V25" s="28"/>
      <c r="W25" s="11"/>
      <c r="X25" s="29"/>
      <c r="AX25" s="50" t="b">
        <v>0</v>
      </c>
      <c r="AY25" s="51" t="s">
        <v>12</v>
      </c>
      <c r="AZ25" s="52" t="s">
        <v>17</v>
      </c>
    </row>
    <row r="26" spans="1:52" ht="15" customHeight="1">
      <c r="A26" s="8"/>
      <c r="B26" s="7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1"/>
      <c r="P26" s="92"/>
      <c r="Q26" s="93"/>
      <c r="R26" s="8"/>
      <c r="S26" s="7"/>
      <c r="V26" s="28"/>
      <c r="W26" s="11"/>
      <c r="X26" s="29"/>
      <c r="AX26" s="50" t="b">
        <v>0</v>
      </c>
      <c r="AY26" s="51" t="s">
        <v>14</v>
      </c>
      <c r="AZ26" s="52" t="s">
        <v>17</v>
      </c>
    </row>
    <row r="27" spans="1:52" ht="15.6">
      <c r="A27" s="8"/>
      <c r="B27" s="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91"/>
      <c r="P27" s="92"/>
      <c r="Q27" s="93"/>
      <c r="R27" s="8"/>
      <c r="S27" s="7"/>
      <c r="T27" s="105" t="str">
        <f>Sprachtab!A29</f>
        <v>Packaging Provided By</v>
      </c>
      <c r="X27" s="29"/>
      <c r="AX27" s="50" t="b">
        <v>0</v>
      </c>
      <c r="AY27" s="51" t="s">
        <v>15</v>
      </c>
      <c r="AZ27" s="52" t="s">
        <v>17</v>
      </c>
    </row>
    <row r="28" spans="1:52" ht="15.6">
      <c r="A28" s="8"/>
      <c r="B28" s="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1"/>
      <c r="P28" s="92"/>
      <c r="Q28" s="93"/>
      <c r="R28" s="8"/>
      <c r="S28" s="7"/>
      <c r="T28" s="9"/>
      <c r="U28" s="111" t="str">
        <f>Sprachtab!A42</f>
        <v>One-Way</v>
      </c>
      <c r="V28" s="152" t="str">
        <f>Sprachtab!A43</f>
        <v>Returnable</v>
      </c>
      <c r="W28" s="152"/>
      <c r="X28" s="29"/>
      <c r="AX28" s="50" t="b">
        <v>0</v>
      </c>
      <c r="AY28" s="51" t="s">
        <v>16</v>
      </c>
      <c r="AZ28" s="52" t="s">
        <v>17</v>
      </c>
    </row>
    <row r="29" spans="1:52" ht="15" customHeight="1">
      <c r="A29" s="8"/>
      <c r="B29" s="7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93"/>
      <c r="Q29" s="93"/>
      <c r="R29" s="8"/>
      <c r="S29" s="7"/>
      <c r="T29" s="26" t="str">
        <f>Sprachtab!A30</f>
        <v>Supplier</v>
      </c>
      <c r="X29" s="8"/>
      <c r="AX29" s="50" t="b">
        <v>0</v>
      </c>
      <c r="AY29" s="51" t="s">
        <v>18</v>
      </c>
      <c r="AZ29" s="52"/>
    </row>
    <row r="30" spans="1:52" ht="15" customHeight="1">
      <c r="A30" s="8"/>
      <c r="B30" s="7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90"/>
      <c r="P30" s="94"/>
      <c r="Q30" s="93"/>
      <c r="R30" s="8"/>
      <c r="S30" s="7"/>
      <c r="T30" s="26" t="str">
        <f>Sprachtab!A31</f>
        <v xml:space="preserve">ZF </v>
      </c>
      <c r="X30" s="8"/>
      <c r="AX30" s="50" t="b">
        <v>0</v>
      </c>
      <c r="AY30" s="51" t="s">
        <v>19</v>
      </c>
      <c r="AZ30" s="52"/>
    </row>
    <row r="31" spans="1:52" ht="15" customHeight="1">
      <c r="A31" s="8"/>
      <c r="B31" s="7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90"/>
      <c r="P31" s="94"/>
      <c r="Q31" s="93"/>
      <c r="R31" s="8"/>
      <c r="S31" s="18"/>
      <c r="T31" s="71"/>
      <c r="U31" s="4"/>
      <c r="V31" s="4"/>
      <c r="W31" s="4"/>
      <c r="X31" s="24"/>
      <c r="AX31" s="50" t="b">
        <v>0</v>
      </c>
      <c r="AY31" s="51" t="s">
        <v>20</v>
      </c>
      <c r="AZ31" s="52"/>
    </row>
    <row r="32" spans="1:52" ht="15" customHeight="1">
      <c r="A32" s="8"/>
      <c r="B32" s="7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90"/>
      <c r="P32" s="94"/>
      <c r="Q32" s="93"/>
      <c r="S32" s="5"/>
      <c r="T32" s="72"/>
      <c r="U32" s="6"/>
      <c r="V32" s="6"/>
      <c r="W32" s="6"/>
      <c r="X32" s="25"/>
      <c r="AX32" s="50" t="b">
        <v>0</v>
      </c>
      <c r="AY32" s="51" t="s">
        <v>21</v>
      </c>
      <c r="AZ32" s="52"/>
    </row>
    <row r="33" spans="1:52" ht="15" customHeight="1">
      <c r="A33" s="8"/>
      <c r="B33" s="7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90"/>
      <c r="P33" s="94"/>
      <c r="Q33" s="93"/>
      <c r="S33" s="7"/>
      <c r="T33" s="153" t="str">
        <f>Sprachtab!A32</f>
        <v>Additional Packaging and Handling Information</v>
      </c>
      <c r="U33" s="153"/>
      <c r="V33" s="153"/>
      <c r="W33" s="153"/>
      <c r="X33" s="8"/>
      <c r="AX33" s="50" t="b">
        <v>0</v>
      </c>
      <c r="AY33" s="51" t="s">
        <v>22</v>
      </c>
      <c r="AZ33" s="52"/>
    </row>
    <row r="34" spans="1:52" ht="11.25" customHeight="1">
      <c r="A34" s="8"/>
      <c r="B34" s="7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0"/>
      <c r="P34" s="94"/>
      <c r="Q34" s="93"/>
      <c r="S34" s="7"/>
      <c r="T34" s="153"/>
      <c r="U34" s="153"/>
      <c r="V34" s="153"/>
      <c r="W34" s="153"/>
      <c r="X34" s="8"/>
      <c r="AX34" s="50" t="b">
        <v>0</v>
      </c>
      <c r="AY34" s="51" t="s">
        <v>23</v>
      </c>
      <c r="AZ34" s="52"/>
    </row>
    <row r="35" spans="1:52" ht="17.25" customHeight="1">
      <c r="A35" s="8"/>
      <c r="B35" s="7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3"/>
      <c r="Q35" s="93"/>
      <c r="S35" s="7"/>
      <c r="T35" s="105" t="str">
        <f>Sprachtab!A33</f>
        <v>Packing Method</v>
      </c>
      <c r="X35" s="8"/>
      <c r="AX35" s="50" t="b">
        <v>1</v>
      </c>
      <c r="AY35" s="51" t="s">
        <v>24</v>
      </c>
      <c r="AZ35" s="52"/>
    </row>
    <row r="36" spans="1:52" ht="15" customHeight="1">
      <c r="A36" s="8"/>
      <c r="B36" s="7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93"/>
      <c r="Q36" s="93"/>
      <c r="S36" s="7"/>
      <c r="T36" s="26" t="str">
        <f>Sprachtab!A34</f>
        <v>Bulk Goods</v>
      </c>
      <c r="X36" s="8"/>
      <c r="AX36" s="50" t="b">
        <v>0</v>
      </c>
      <c r="AY36" s="51">
        <v>1</v>
      </c>
      <c r="AZ36" s="52" t="s">
        <v>25</v>
      </c>
    </row>
    <row r="37" spans="1:52" ht="15.75" customHeight="1">
      <c r="A37" s="8"/>
      <c r="B37" s="7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5"/>
      <c r="P37" s="96"/>
      <c r="Q37" s="93"/>
      <c r="S37" s="7"/>
      <c r="T37" s="26" t="str">
        <f>Sprachtab!A35</f>
        <v>Systematically packed</v>
      </c>
      <c r="U37" s="31"/>
      <c r="V37" s="31"/>
      <c r="W37" s="31"/>
      <c r="X37" s="30"/>
      <c r="AX37" s="50" t="b">
        <v>0</v>
      </c>
      <c r="AY37" s="51">
        <v>2</v>
      </c>
      <c r="AZ37" s="52" t="s">
        <v>25</v>
      </c>
    </row>
    <row r="38" spans="1:52" ht="15" customHeight="1">
      <c r="A38" s="8"/>
      <c r="B38" s="7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1"/>
      <c r="P38" s="92"/>
      <c r="Q38" s="93"/>
      <c r="S38" s="7"/>
      <c r="T38" s="26" t="str">
        <f>Sprachtab!A36</f>
        <v>Individually packed</v>
      </c>
      <c r="V38" s="28"/>
      <c r="W38" s="11"/>
      <c r="X38" s="29"/>
      <c r="AX38" s="50" t="b">
        <v>0</v>
      </c>
      <c r="AY38" s="51">
        <v>3</v>
      </c>
      <c r="AZ38" s="52" t="s">
        <v>25</v>
      </c>
    </row>
    <row r="39" spans="1:52" ht="15" customHeight="1">
      <c r="A39" s="8"/>
      <c r="B39" s="7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1"/>
      <c r="P39" s="92"/>
      <c r="Q39" s="93"/>
      <c r="S39" s="7"/>
      <c r="T39" s="26" t="str">
        <f>Sprachtab!A37</f>
        <v>Special Packing</v>
      </c>
      <c r="V39" s="28"/>
      <c r="W39" s="11"/>
      <c r="X39" s="29"/>
      <c r="AX39" s="50" t="b">
        <v>0</v>
      </c>
      <c r="AY39" s="51">
        <v>4</v>
      </c>
      <c r="AZ39" s="52" t="s">
        <v>25</v>
      </c>
    </row>
    <row r="40" spans="1:52" ht="15" customHeight="1">
      <c r="A40" s="8"/>
      <c r="B40" s="7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1"/>
      <c r="P40" s="92"/>
      <c r="Q40" s="93"/>
      <c r="S40" s="7"/>
      <c r="V40" s="28"/>
      <c r="W40" s="11"/>
      <c r="X40" s="29"/>
      <c r="AX40" s="50" t="b">
        <v>0</v>
      </c>
      <c r="AY40" s="51">
        <v>5</v>
      </c>
      <c r="AZ40" s="52" t="s">
        <v>25</v>
      </c>
    </row>
    <row r="41" spans="1:52" ht="15" customHeight="1">
      <c r="A41" s="8"/>
      <c r="B41" s="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1"/>
      <c r="P41" s="92"/>
      <c r="Q41" s="93"/>
      <c r="S41" s="7"/>
      <c r="T41" s="105" t="str">
        <f>Sprachtab!A38</f>
        <v>Type of Packaging</v>
      </c>
      <c r="V41" s="28"/>
      <c r="W41" s="11"/>
      <c r="X41" s="29"/>
      <c r="AX41" s="50" t="b">
        <v>0</v>
      </c>
      <c r="AY41" s="51" t="s">
        <v>26</v>
      </c>
      <c r="AZ41" s="52" t="s">
        <v>25</v>
      </c>
    </row>
    <row r="42" spans="1:52" ht="15" customHeight="1">
      <c r="A42" s="8"/>
      <c r="B42" s="7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5"/>
      <c r="P42" s="96"/>
      <c r="Q42" s="93"/>
      <c r="S42" s="7"/>
      <c r="T42" s="26" t="str">
        <f>Sprachtab!A39</f>
        <v>Returnable Packaging</v>
      </c>
      <c r="V42" s="31"/>
      <c r="W42" s="31"/>
      <c r="X42" s="30"/>
      <c r="AX42" s="50" t="b">
        <v>0</v>
      </c>
      <c r="AY42" s="51">
        <v>1</v>
      </c>
      <c r="AZ42" s="52" t="s">
        <v>27</v>
      </c>
    </row>
    <row r="43" spans="1:52" ht="15.75" customHeight="1">
      <c r="A43" s="8"/>
      <c r="B43" s="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5"/>
      <c r="P43" s="96"/>
      <c r="Q43" s="93"/>
      <c r="S43" s="7"/>
      <c r="T43" s="26" t="str">
        <f>Sprachtab!A40</f>
        <v>One-way Packaging</v>
      </c>
      <c r="V43" s="31"/>
      <c r="W43" s="31"/>
      <c r="X43" s="30"/>
      <c r="AX43" s="50" t="b">
        <v>0</v>
      </c>
      <c r="AY43" s="51">
        <v>2</v>
      </c>
      <c r="AZ43" s="52" t="s">
        <v>27</v>
      </c>
    </row>
    <row r="44" spans="1:52" ht="15.6">
      <c r="A44" s="8"/>
      <c r="B44" s="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5"/>
      <c r="P44" s="96"/>
      <c r="Q44" s="93"/>
      <c r="S44" s="7"/>
      <c r="T44" s="26" t="str">
        <f>Sprachtab!A41</f>
        <v>Combined Packaging</v>
      </c>
      <c r="V44" s="31"/>
      <c r="W44" s="31"/>
      <c r="X44" s="30"/>
      <c r="AX44" s="50" t="b">
        <v>1</v>
      </c>
      <c r="AY44" s="51">
        <v>3</v>
      </c>
      <c r="AZ44" s="52" t="s">
        <v>27</v>
      </c>
    </row>
    <row r="45" spans="1:52" ht="15.6">
      <c r="A45" s="8"/>
      <c r="B45" s="7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1"/>
      <c r="P45" s="92"/>
      <c r="Q45" s="93"/>
      <c r="S45" s="18"/>
      <c r="T45" s="4"/>
      <c r="U45" s="4"/>
      <c r="V45" s="73"/>
      <c r="W45" s="19"/>
      <c r="X45" s="21"/>
      <c r="AX45" s="50" t="b">
        <v>0</v>
      </c>
      <c r="AY45" s="51">
        <v>4</v>
      </c>
      <c r="AZ45" s="52" t="s">
        <v>27</v>
      </c>
    </row>
    <row r="46" spans="1:52" ht="15.6">
      <c r="B46" s="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91"/>
      <c r="P46" s="92"/>
      <c r="Q46" s="93"/>
      <c r="R46" s="8"/>
      <c r="S46" s="5"/>
      <c r="T46" s="6"/>
      <c r="U46" s="6"/>
      <c r="V46" s="75"/>
      <c r="W46" s="76"/>
      <c r="X46" s="77"/>
      <c r="AX46" s="50" t="b">
        <v>0</v>
      </c>
      <c r="AY46" s="51">
        <v>5</v>
      </c>
      <c r="AZ46" s="52" t="s">
        <v>27</v>
      </c>
    </row>
    <row r="47" spans="1:52" ht="15" customHeight="1">
      <c r="B47" s="7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1"/>
      <c r="P47" s="92"/>
      <c r="Q47" s="97"/>
      <c r="R47" s="65"/>
      <c r="S47" s="78"/>
      <c r="T47" s="105" t="str">
        <f>Sprachtab!A44</f>
        <v>Stacking Factor of Loading Units (Layer)</v>
      </c>
      <c r="V47" s="11"/>
      <c r="W47" s="11"/>
      <c r="X47" s="29"/>
      <c r="AX47" s="50" t="b">
        <v>0</v>
      </c>
      <c r="AY47" s="51" t="s">
        <v>26</v>
      </c>
      <c r="AZ47" s="52" t="s">
        <v>27</v>
      </c>
    </row>
    <row r="48" spans="1:52" ht="15.6">
      <c r="B48" s="7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91"/>
      <c r="P48" s="92"/>
      <c r="Q48" s="93"/>
      <c r="R48" s="8"/>
      <c r="S48" s="7"/>
      <c r="T48" s="26" t="str">
        <f>Sprachtab!A45</f>
        <v>Full</v>
      </c>
      <c r="U48" s="26" t="str">
        <f>Sprachtab!A47</f>
        <v>1     2     3    4     5         other</v>
      </c>
      <c r="V48" s="26"/>
      <c r="W48" s="11"/>
      <c r="X48" s="29"/>
    </row>
    <row r="49" spans="1:52" ht="32.4" customHeight="1">
      <c r="B49" s="7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91"/>
      <c r="P49" s="92"/>
      <c r="Q49" s="93"/>
      <c r="R49" s="8"/>
      <c r="S49" s="7"/>
      <c r="W49" s="154"/>
      <c r="X49" s="154"/>
      <c r="Y49" s="154"/>
    </row>
    <row r="50" spans="1:52" ht="6" customHeight="1">
      <c r="B50" s="7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92"/>
      <c r="Q50" s="93"/>
      <c r="R50" s="8"/>
      <c r="S50" s="7"/>
      <c r="T50" s="79"/>
      <c r="U50" s="74"/>
      <c r="V50" s="74"/>
      <c r="W50" s="74"/>
      <c r="X50" s="29"/>
    </row>
    <row r="51" spans="1:52" ht="15.6">
      <c r="B51" s="7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1"/>
      <c r="P51" s="92"/>
      <c r="Q51" s="93"/>
      <c r="R51" s="8"/>
      <c r="S51" s="7"/>
      <c r="T51" s="26" t="str">
        <f>Sprachtab!A46</f>
        <v>Empty</v>
      </c>
      <c r="U51" s="26" t="str">
        <f>Sprachtab!A47</f>
        <v>1     2     3    4     5         other</v>
      </c>
      <c r="V51" s="26"/>
      <c r="W51" s="106"/>
      <c r="X51" s="29"/>
    </row>
    <row r="52" spans="1:52" ht="30.6" customHeight="1">
      <c r="B52" s="7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1"/>
      <c r="P52" s="92"/>
      <c r="Q52" s="93"/>
      <c r="R52" s="8"/>
      <c r="S52" s="7"/>
      <c r="T52" s="1"/>
      <c r="U52" s="1"/>
      <c r="V52" s="1"/>
      <c r="W52" s="154"/>
      <c r="X52" s="154"/>
      <c r="Y52" s="154"/>
    </row>
    <row r="53" spans="1:52" ht="15" customHeight="1">
      <c r="B53" s="1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4"/>
      <c r="S53" s="18"/>
      <c r="T53" s="4"/>
      <c r="U53" s="80"/>
      <c r="V53" s="80"/>
      <c r="W53" s="80"/>
      <c r="X53" s="81"/>
      <c r="AZ53" s="61"/>
    </row>
    <row r="54" spans="1:52" ht="15" customHeight="1"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U54" s="28"/>
      <c r="V54" s="28"/>
      <c r="W54" s="28"/>
      <c r="X54" s="27"/>
      <c r="AZ54" s="61"/>
    </row>
    <row r="55" spans="1:52" ht="12.75" customHeight="1">
      <c r="B55" s="7"/>
      <c r="C55" s="102" t="str">
        <f>Sprachtab!A48</f>
        <v>Labelling Information</v>
      </c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8"/>
    </row>
    <row r="56" spans="1:52" ht="12.75" customHeight="1">
      <c r="B56" s="7"/>
      <c r="C56" s="102"/>
      <c r="D56" s="74"/>
      <c r="F56" s="174" t="str">
        <f>Sprachtab!A50</f>
        <v>Please refer to the ZF Delivery Specification for Packaging and Labelling Requirements.</v>
      </c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8"/>
    </row>
    <row r="57" spans="1:52" ht="12.75" customHeight="1">
      <c r="B57" s="7"/>
      <c r="C57" s="102" t="str">
        <f>Sprachtab!A49</f>
        <v>Strapping Information</v>
      </c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8"/>
    </row>
    <row r="58" spans="1:52" ht="15.75" customHeight="1">
      <c r="B58" s="18"/>
      <c r="C58" s="3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4"/>
    </row>
    <row r="59" spans="1:52" ht="10.5" customHeight="1">
      <c r="A59" s="8"/>
      <c r="Y59" s="7"/>
    </row>
    <row r="60" spans="1:52" ht="15.75" customHeight="1">
      <c r="A60" s="8"/>
      <c r="B60" s="7"/>
      <c r="C60" s="12" t="str">
        <f>Sprachtab!A51</f>
        <v>Packaging Loading Unit BOM (Bill Of Material) List</v>
      </c>
      <c r="X60" s="8"/>
      <c r="Y60" s="7"/>
    </row>
    <row r="61" spans="1:52" ht="13.5" customHeight="1">
      <c r="A61" s="8"/>
      <c r="B61" s="7"/>
      <c r="X61" s="8"/>
      <c r="Y61" s="7"/>
    </row>
    <row r="62" spans="1:52" s="9" customFormat="1" ht="12.75" customHeight="1">
      <c r="B62" s="36"/>
      <c r="C62" s="141" t="str">
        <f>Sprachtab!A63</f>
        <v>Item</v>
      </c>
      <c r="D62" s="143" t="str">
        <f>Sprachtab!A66</f>
        <v>Quantity per unit (Quantity of parts in pieces)</v>
      </c>
      <c r="E62" s="145" t="str">
        <f>Sprachtab!A53</f>
        <v>ZF Packaging Number</v>
      </c>
      <c r="F62" s="146"/>
      <c r="G62" s="146"/>
      <c r="H62" s="146" t="str">
        <f>Sprachtab!A54</f>
        <v>Description</v>
      </c>
      <c r="I62" s="146"/>
      <c r="J62" s="146"/>
      <c r="K62" s="146"/>
      <c r="L62" s="147" t="str">
        <f>Sprachtab!A55</f>
        <v>Dimensions (mm)</v>
      </c>
      <c r="M62" s="147"/>
      <c r="N62" s="147"/>
      <c r="O62" s="148" t="str">
        <f>Sprachtab!A56</f>
        <v>Weight per item (kg)</v>
      </c>
      <c r="P62" s="149"/>
      <c r="Q62" s="148" t="str">
        <f>Sprachtab!A60</f>
        <v>Quantity of Pieces</v>
      </c>
      <c r="R62" s="155"/>
      <c r="S62" s="149"/>
      <c r="T62" s="157" t="str">
        <f>Sprachtab!A61</f>
        <v>If One-Way enter "x"</v>
      </c>
      <c r="U62" s="159" t="str">
        <f>Sprachtab!A62</f>
        <v>Total weight per item (kg)</v>
      </c>
      <c r="V62" s="160"/>
      <c r="W62" s="161"/>
      <c r="X62" s="67"/>
      <c r="Y62" s="36"/>
      <c r="AX62" s="62"/>
      <c r="AY62" s="63"/>
      <c r="AZ62" s="63"/>
    </row>
    <row r="63" spans="1:52" s="38" customFormat="1" ht="30.75" customHeight="1" thickBot="1">
      <c r="A63" s="37"/>
      <c r="B63" s="39"/>
      <c r="C63" s="142"/>
      <c r="D63" s="144"/>
      <c r="E63" s="141"/>
      <c r="F63" s="141"/>
      <c r="G63" s="141"/>
      <c r="H63" s="141"/>
      <c r="I63" s="141"/>
      <c r="J63" s="141"/>
      <c r="K63" s="141"/>
      <c r="L63" s="122" t="str">
        <f>Sprachtab!A57</f>
        <v>L</v>
      </c>
      <c r="M63" s="122" t="str">
        <f>Sprachtab!A58</f>
        <v>B</v>
      </c>
      <c r="N63" s="122" t="str">
        <f>Sprachtab!A59</f>
        <v>H</v>
      </c>
      <c r="O63" s="150"/>
      <c r="P63" s="151"/>
      <c r="Q63" s="150"/>
      <c r="R63" s="156"/>
      <c r="S63" s="151"/>
      <c r="T63" s="158"/>
      <c r="U63" s="162"/>
      <c r="V63" s="163"/>
      <c r="W63" s="164"/>
      <c r="X63" s="67"/>
      <c r="Y63" s="39"/>
      <c r="AX63" s="48"/>
      <c r="AY63" s="49"/>
      <c r="AZ63" s="49"/>
    </row>
    <row r="64" spans="1:52" ht="18" customHeight="1" thickTop="1" thickBot="1">
      <c r="A64" s="8"/>
      <c r="B64" s="7"/>
      <c r="C64" s="109">
        <v>1</v>
      </c>
      <c r="D64" s="124"/>
      <c r="E64" s="165"/>
      <c r="F64" s="165"/>
      <c r="G64" s="165"/>
      <c r="H64" s="165"/>
      <c r="I64" s="165"/>
      <c r="J64" s="165"/>
      <c r="K64" s="165"/>
      <c r="L64" s="124"/>
      <c r="M64" s="124"/>
      <c r="N64" s="124"/>
      <c r="O64" s="166"/>
      <c r="P64" s="167"/>
      <c r="Q64" s="168"/>
      <c r="R64" s="169"/>
      <c r="S64" s="170"/>
      <c r="T64" s="110"/>
      <c r="U64" s="171">
        <f>O64*D64</f>
        <v>0</v>
      </c>
      <c r="V64" s="172"/>
      <c r="W64" s="173"/>
      <c r="X64" s="68"/>
      <c r="Y64" s="7"/>
    </row>
    <row r="65" spans="1:25" ht="18" customHeight="1" thickTop="1" thickBot="1">
      <c r="A65" s="8"/>
      <c r="B65" s="7"/>
      <c r="C65" s="109">
        <v>2</v>
      </c>
      <c r="D65" s="124"/>
      <c r="E65" s="165"/>
      <c r="F65" s="165"/>
      <c r="G65" s="165"/>
      <c r="H65" s="165"/>
      <c r="I65" s="165"/>
      <c r="J65" s="165"/>
      <c r="K65" s="165"/>
      <c r="L65" s="124"/>
      <c r="M65" s="124"/>
      <c r="N65" s="124"/>
      <c r="O65" s="166"/>
      <c r="P65" s="167"/>
      <c r="Q65" s="168"/>
      <c r="R65" s="169"/>
      <c r="S65" s="170"/>
      <c r="T65" s="110"/>
      <c r="U65" s="171">
        <f>O65*D65</f>
        <v>0</v>
      </c>
      <c r="V65" s="172"/>
      <c r="W65" s="173"/>
      <c r="X65" s="69"/>
      <c r="Y65" s="7"/>
    </row>
    <row r="66" spans="1:25" ht="18" customHeight="1" thickTop="1" thickBot="1">
      <c r="A66" s="8"/>
      <c r="B66" s="7"/>
      <c r="C66" s="109">
        <v>3</v>
      </c>
      <c r="D66" s="124"/>
      <c r="E66" s="165"/>
      <c r="F66" s="165"/>
      <c r="G66" s="165"/>
      <c r="H66" s="165"/>
      <c r="I66" s="165"/>
      <c r="J66" s="165"/>
      <c r="K66" s="165"/>
      <c r="L66" s="124"/>
      <c r="M66" s="124"/>
      <c r="N66" s="124"/>
      <c r="O66" s="166"/>
      <c r="P66" s="167"/>
      <c r="Q66" s="168"/>
      <c r="R66" s="169"/>
      <c r="S66" s="170"/>
      <c r="T66" s="110"/>
      <c r="U66" s="171">
        <f>O66*D66</f>
        <v>0</v>
      </c>
      <c r="V66" s="172"/>
      <c r="W66" s="173"/>
      <c r="X66" s="69"/>
      <c r="Y66" s="7"/>
    </row>
    <row r="67" spans="1:25" ht="18" customHeight="1" thickTop="1" thickBot="1">
      <c r="A67" s="8"/>
      <c r="B67" s="7"/>
      <c r="C67" s="109">
        <v>4</v>
      </c>
      <c r="D67" s="124"/>
      <c r="E67" s="165"/>
      <c r="F67" s="165"/>
      <c r="G67" s="165"/>
      <c r="H67" s="165"/>
      <c r="I67" s="165"/>
      <c r="J67" s="165"/>
      <c r="K67" s="165"/>
      <c r="L67" s="124"/>
      <c r="M67" s="124"/>
      <c r="N67" s="124"/>
      <c r="O67" s="166"/>
      <c r="P67" s="167"/>
      <c r="Q67" s="168"/>
      <c r="R67" s="169"/>
      <c r="S67" s="170"/>
      <c r="T67" s="110"/>
      <c r="U67" s="171">
        <f t="shared" ref="U67:U73" si="0">O67*D67</f>
        <v>0</v>
      </c>
      <c r="V67" s="172"/>
      <c r="W67" s="173"/>
      <c r="X67" s="69"/>
      <c r="Y67" s="7"/>
    </row>
    <row r="68" spans="1:25" ht="18" customHeight="1" thickTop="1" thickBot="1">
      <c r="A68" s="8"/>
      <c r="B68" s="7"/>
      <c r="C68" s="109">
        <v>5</v>
      </c>
      <c r="D68" s="124"/>
      <c r="E68" s="165"/>
      <c r="F68" s="165"/>
      <c r="G68" s="165"/>
      <c r="H68" s="165"/>
      <c r="I68" s="165"/>
      <c r="J68" s="165"/>
      <c r="K68" s="165"/>
      <c r="L68" s="124"/>
      <c r="M68" s="124"/>
      <c r="N68" s="124"/>
      <c r="O68" s="166"/>
      <c r="P68" s="167"/>
      <c r="Q68" s="168"/>
      <c r="R68" s="169"/>
      <c r="S68" s="170"/>
      <c r="T68" s="110"/>
      <c r="U68" s="171">
        <f t="shared" si="0"/>
        <v>0</v>
      </c>
      <c r="V68" s="172"/>
      <c r="W68" s="173"/>
      <c r="X68" s="69"/>
      <c r="Y68" s="7"/>
    </row>
    <row r="69" spans="1:25" ht="18" customHeight="1" thickTop="1" thickBot="1">
      <c r="A69" s="8"/>
      <c r="B69" s="7"/>
      <c r="C69" s="109">
        <v>6</v>
      </c>
      <c r="D69" s="124"/>
      <c r="E69" s="165"/>
      <c r="F69" s="165"/>
      <c r="G69" s="165"/>
      <c r="H69" s="165"/>
      <c r="I69" s="165"/>
      <c r="J69" s="165"/>
      <c r="K69" s="165"/>
      <c r="L69" s="124"/>
      <c r="M69" s="124"/>
      <c r="N69" s="124"/>
      <c r="O69" s="166"/>
      <c r="P69" s="167"/>
      <c r="Q69" s="168"/>
      <c r="R69" s="169"/>
      <c r="S69" s="170"/>
      <c r="T69" s="110"/>
      <c r="U69" s="171">
        <f t="shared" si="0"/>
        <v>0</v>
      </c>
      <c r="V69" s="172"/>
      <c r="W69" s="173"/>
      <c r="X69" s="69"/>
      <c r="Y69" s="7"/>
    </row>
    <row r="70" spans="1:25" ht="18" customHeight="1" thickTop="1" thickBot="1">
      <c r="A70" s="8"/>
      <c r="B70" s="7"/>
      <c r="C70" s="109">
        <v>7</v>
      </c>
      <c r="D70" s="124"/>
      <c r="E70" s="165"/>
      <c r="F70" s="165"/>
      <c r="G70" s="165"/>
      <c r="H70" s="165"/>
      <c r="I70" s="165"/>
      <c r="J70" s="165"/>
      <c r="K70" s="165"/>
      <c r="L70" s="124"/>
      <c r="M70" s="124"/>
      <c r="N70" s="124"/>
      <c r="O70" s="166"/>
      <c r="P70" s="167"/>
      <c r="Q70" s="168"/>
      <c r="R70" s="169"/>
      <c r="S70" s="170"/>
      <c r="T70" s="110"/>
      <c r="U70" s="171">
        <f t="shared" si="0"/>
        <v>0</v>
      </c>
      <c r="V70" s="172"/>
      <c r="W70" s="173"/>
      <c r="X70" s="69"/>
      <c r="Y70" s="7"/>
    </row>
    <row r="71" spans="1:25" ht="18" customHeight="1" thickTop="1" thickBot="1">
      <c r="A71" s="8"/>
      <c r="B71" s="7"/>
      <c r="C71" s="109">
        <v>8</v>
      </c>
      <c r="D71" s="124"/>
      <c r="E71" s="165"/>
      <c r="F71" s="165"/>
      <c r="G71" s="165"/>
      <c r="H71" s="165"/>
      <c r="I71" s="165"/>
      <c r="J71" s="165"/>
      <c r="K71" s="165"/>
      <c r="L71" s="124"/>
      <c r="M71" s="124"/>
      <c r="N71" s="124"/>
      <c r="O71" s="166"/>
      <c r="P71" s="167"/>
      <c r="Q71" s="168"/>
      <c r="R71" s="169"/>
      <c r="S71" s="170"/>
      <c r="T71" s="110"/>
      <c r="U71" s="171">
        <f t="shared" si="0"/>
        <v>0</v>
      </c>
      <c r="V71" s="172"/>
      <c r="W71" s="173"/>
      <c r="X71" s="69"/>
      <c r="Y71" s="7"/>
    </row>
    <row r="72" spans="1:25" ht="18" customHeight="1" thickTop="1" thickBot="1">
      <c r="A72" s="8"/>
      <c r="B72" s="7"/>
      <c r="C72" s="109">
        <v>9</v>
      </c>
      <c r="D72" s="124"/>
      <c r="E72" s="165"/>
      <c r="F72" s="165"/>
      <c r="G72" s="165"/>
      <c r="H72" s="165"/>
      <c r="I72" s="165"/>
      <c r="J72" s="165"/>
      <c r="K72" s="165"/>
      <c r="L72" s="124"/>
      <c r="M72" s="124"/>
      <c r="N72" s="124"/>
      <c r="O72" s="166"/>
      <c r="P72" s="167"/>
      <c r="Q72" s="168"/>
      <c r="R72" s="169"/>
      <c r="S72" s="170"/>
      <c r="T72" s="110"/>
      <c r="U72" s="171">
        <f t="shared" si="0"/>
        <v>0</v>
      </c>
      <c r="V72" s="172"/>
      <c r="W72" s="173"/>
      <c r="X72" s="69"/>
      <c r="Y72" s="7"/>
    </row>
    <row r="73" spans="1:25" ht="18" customHeight="1" thickTop="1" thickBot="1">
      <c r="A73" s="8"/>
      <c r="B73" s="7"/>
      <c r="C73" s="109">
        <v>10</v>
      </c>
      <c r="D73" s="124"/>
      <c r="E73" s="165"/>
      <c r="F73" s="165"/>
      <c r="G73" s="165"/>
      <c r="H73" s="165"/>
      <c r="I73" s="165"/>
      <c r="J73" s="165"/>
      <c r="K73" s="165"/>
      <c r="L73" s="124"/>
      <c r="M73" s="124"/>
      <c r="N73" s="124"/>
      <c r="O73" s="166"/>
      <c r="P73" s="167"/>
      <c r="Q73" s="168"/>
      <c r="R73" s="169"/>
      <c r="S73" s="170"/>
      <c r="T73" s="110"/>
      <c r="U73" s="171">
        <f t="shared" si="0"/>
        <v>0</v>
      </c>
      <c r="V73" s="172"/>
      <c r="W73" s="173"/>
      <c r="X73" s="69"/>
      <c r="Y73" s="7"/>
    </row>
    <row r="74" spans="1:25" ht="18" customHeight="1" thickTop="1" thickBot="1">
      <c r="A74" s="8"/>
      <c r="B74" s="7"/>
      <c r="C74" s="14"/>
      <c r="D74" s="6"/>
      <c r="M74" s="40"/>
      <c r="N74" s="40"/>
      <c r="O74" s="14"/>
      <c r="T74" s="40" t="str">
        <f>Sprachtab!A65</f>
        <v>Total loading unit packaging weight (kg)</v>
      </c>
      <c r="U74" s="175">
        <f>SUM(U64:W73)</f>
        <v>0</v>
      </c>
      <c r="V74" s="176"/>
      <c r="W74" s="177"/>
      <c r="X74" s="8"/>
      <c r="Y74" s="7"/>
    </row>
    <row r="75" spans="1:25" ht="13.8" thickTop="1">
      <c r="B75" s="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4"/>
    </row>
    <row r="76" spans="1:25" ht="13.2">
      <c r="B76" s="7"/>
      <c r="X76" s="8"/>
    </row>
    <row r="77" spans="1:25" ht="13.2">
      <c r="B77" s="7"/>
      <c r="C77" s="12" t="str">
        <f>Sprachtab!A64</f>
        <v>Weight of the packing and loading units in kg</v>
      </c>
      <c r="X77" s="8"/>
    </row>
    <row r="78" spans="1:25" ht="13.2">
      <c r="B78" s="7"/>
      <c r="C78" s="12"/>
      <c r="X78" s="8"/>
    </row>
    <row r="79" spans="1:25" ht="13.2">
      <c r="B79" s="7"/>
      <c r="C79" s="190"/>
      <c r="D79" s="190"/>
      <c r="E79" s="148" t="str">
        <f>Sprachtab!A66</f>
        <v>Quantity per unit (Quantity of parts in pieces)</v>
      </c>
      <c r="F79" s="155"/>
      <c r="G79" s="155"/>
      <c r="H79" s="155"/>
      <c r="I79" s="149"/>
      <c r="J79" s="148" t="str">
        <f>Sprachtab!A67</f>
        <v xml:space="preserve">Weight net per unit (Parts) </v>
      </c>
      <c r="K79" s="155"/>
      <c r="L79" s="155"/>
      <c r="M79" s="149"/>
      <c r="N79" s="148" t="str">
        <f>Sprachtab!A68</f>
        <v>Packaging weight per unit (Packaging)</v>
      </c>
      <c r="O79" s="155"/>
      <c r="P79" s="155"/>
      <c r="Q79" s="149"/>
      <c r="R79" s="148" t="str">
        <f>Sprachtab!A69</f>
        <v>Weight gross per unit (Packaging + Parts)</v>
      </c>
      <c r="S79" s="155"/>
      <c r="T79" s="155"/>
      <c r="U79" s="155"/>
      <c r="V79" s="155"/>
      <c r="W79" s="149"/>
      <c r="X79" s="8"/>
    </row>
    <row r="80" spans="1:25" ht="12" customHeight="1" thickBot="1">
      <c r="B80" s="7"/>
      <c r="C80" s="123"/>
      <c r="D80" s="123"/>
      <c r="E80" s="150"/>
      <c r="F80" s="156"/>
      <c r="G80" s="156"/>
      <c r="H80" s="156"/>
      <c r="I80" s="151"/>
      <c r="J80" s="150"/>
      <c r="K80" s="156"/>
      <c r="L80" s="156"/>
      <c r="M80" s="151"/>
      <c r="N80" s="150"/>
      <c r="O80" s="156"/>
      <c r="P80" s="156"/>
      <c r="Q80" s="151"/>
      <c r="R80" s="150"/>
      <c r="S80" s="156"/>
      <c r="T80" s="156"/>
      <c r="U80" s="156"/>
      <c r="V80" s="156"/>
      <c r="W80" s="151"/>
      <c r="X80" s="8"/>
    </row>
    <row r="81" spans="1:25" ht="21" customHeight="1" thickTop="1" thickBot="1">
      <c r="B81" s="7"/>
      <c r="C81" s="178" t="str">
        <f>Sprachtab!A70</f>
        <v>Packing Unit</v>
      </c>
      <c r="D81" s="191"/>
      <c r="E81" s="180"/>
      <c r="F81" s="180"/>
      <c r="G81" s="180"/>
      <c r="H81" s="180"/>
      <c r="I81" s="180"/>
      <c r="J81" s="181"/>
      <c r="K81" s="181"/>
      <c r="L81" s="181"/>
      <c r="M81" s="181"/>
      <c r="N81" s="182"/>
      <c r="O81" s="183"/>
      <c r="P81" s="183"/>
      <c r="Q81" s="184"/>
      <c r="R81" s="185"/>
      <c r="S81" s="186"/>
      <c r="T81" s="186"/>
      <c r="U81" s="186"/>
      <c r="V81" s="186"/>
      <c r="W81" s="187"/>
      <c r="X81" s="8"/>
    </row>
    <row r="82" spans="1:25" ht="21" customHeight="1" thickTop="1" thickBot="1">
      <c r="B82" s="7"/>
      <c r="C82" s="178" t="str">
        <f>Sprachtab!A71</f>
        <v>Loading Unit</v>
      </c>
      <c r="D82" s="179"/>
      <c r="E82" s="180"/>
      <c r="F82" s="180"/>
      <c r="G82" s="180"/>
      <c r="H82" s="180"/>
      <c r="I82" s="180"/>
      <c r="J82" s="181"/>
      <c r="K82" s="181"/>
      <c r="L82" s="181"/>
      <c r="M82" s="181"/>
      <c r="N82" s="182"/>
      <c r="O82" s="183"/>
      <c r="P82" s="183"/>
      <c r="Q82" s="184"/>
      <c r="R82" s="185"/>
      <c r="S82" s="186"/>
      <c r="T82" s="186"/>
      <c r="U82" s="186"/>
      <c r="V82" s="186"/>
      <c r="W82" s="187"/>
      <c r="X82" s="8"/>
    </row>
    <row r="83" spans="1:25" ht="13.8" thickTop="1">
      <c r="B83" s="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33"/>
      <c r="O83" s="4"/>
      <c r="P83" s="4"/>
      <c r="Q83" s="3"/>
      <c r="R83" s="3"/>
      <c r="S83" s="3"/>
      <c r="T83" s="3"/>
      <c r="U83" s="4"/>
      <c r="V83" s="34"/>
      <c r="W83" s="34"/>
      <c r="X83" s="35"/>
    </row>
    <row r="84" spans="1:25" ht="8.25" customHeight="1">
      <c r="A84" s="8"/>
      <c r="B84" s="7"/>
      <c r="X84" s="8"/>
      <c r="Y84" s="7"/>
    </row>
    <row r="85" spans="1:25" ht="13.2">
      <c r="A85" s="8"/>
      <c r="B85" s="7"/>
      <c r="C85" s="12" t="str">
        <f>Sprachtab!A72</f>
        <v>Remark</v>
      </c>
      <c r="D85" s="46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9"/>
      <c r="P85" s="189"/>
      <c r="Q85" s="189"/>
      <c r="R85" s="189"/>
      <c r="S85" s="84"/>
      <c r="T85" s="82"/>
      <c r="U85" s="107"/>
      <c r="V85" s="108"/>
      <c r="W85" s="74"/>
      <c r="X85" s="8"/>
      <c r="Y85" s="7"/>
    </row>
    <row r="86" spans="1:25" ht="13.2">
      <c r="A86" s="8"/>
      <c r="B86" s="7"/>
      <c r="D86" s="46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9"/>
      <c r="P86" s="189"/>
      <c r="Q86" s="189"/>
      <c r="R86" s="189"/>
      <c r="S86" s="84"/>
      <c r="T86" s="82"/>
      <c r="U86" s="107"/>
      <c r="V86" s="108"/>
      <c r="W86" s="74"/>
      <c r="X86" s="8"/>
      <c r="Y86" s="7"/>
    </row>
    <row r="87" spans="1:25" ht="13.2">
      <c r="A87" s="8"/>
      <c r="B87" s="7"/>
      <c r="D87" s="46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82"/>
      <c r="P87" s="82"/>
      <c r="Q87" s="82"/>
      <c r="R87" s="82"/>
      <c r="S87" s="84"/>
      <c r="T87" s="82"/>
      <c r="U87" s="107"/>
      <c r="V87" s="108"/>
      <c r="W87" s="74"/>
      <c r="X87" s="8"/>
      <c r="Y87" s="7"/>
    </row>
    <row r="88" spans="1:25" ht="13.2">
      <c r="A88" s="8"/>
      <c r="B88" s="7"/>
      <c r="D88" s="46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82"/>
      <c r="P88" s="82"/>
      <c r="Q88" s="82"/>
      <c r="R88" s="82"/>
      <c r="S88" s="84"/>
      <c r="T88" s="82"/>
      <c r="U88" s="107"/>
      <c r="V88" s="108"/>
      <c r="W88" s="74"/>
      <c r="X88" s="8"/>
      <c r="Y88" s="7"/>
    </row>
    <row r="89" spans="1:25" ht="13.2">
      <c r="A89" s="8"/>
      <c r="B89" s="7"/>
      <c r="D89" s="46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82"/>
      <c r="P89" s="82"/>
      <c r="Q89" s="82"/>
      <c r="R89" s="82"/>
      <c r="S89" s="84"/>
      <c r="T89" s="82"/>
      <c r="U89" s="107"/>
      <c r="V89" s="108"/>
      <c r="W89" s="74"/>
      <c r="X89" s="8"/>
      <c r="Y89" s="7"/>
    </row>
    <row r="90" spans="1:25" ht="8.25" customHeight="1">
      <c r="B90" s="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4"/>
    </row>
    <row r="91" spans="1:25" ht="5.25" customHeight="1"/>
    <row r="92" spans="1:25" ht="13.2">
      <c r="X92" s="47" t="str">
        <f>Sprachtab!A80</f>
        <v>Please fill in ONLY the colored fields - Automatic calculations will occur in the background based on your input.</v>
      </c>
    </row>
    <row r="93" spans="1:25" ht="13.2" hidden="1"/>
    <row r="94" spans="1:25" ht="13.2" hidden="1"/>
    <row r="95" spans="1:25" ht="13.2" hidden="1"/>
    <row r="96" spans="1:25" ht="13.2" hidden="1"/>
    <row r="97" ht="13.2" hidden="1"/>
    <row r="98" ht="13.2" hidden="1"/>
    <row r="99" ht="13.2" hidden="1"/>
    <row r="100" ht="13.2" hidden="1"/>
    <row r="101" ht="13.2" hidden="1"/>
    <row r="102" ht="13.2" hidden="1"/>
    <row r="103" ht="13.2" hidden="1"/>
    <row r="104" ht="13.2" hidden="1"/>
    <row r="105" ht="13.2" hidden="1"/>
    <row r="106" ht="13.2" hidden="1"/>
    <row r="107" ht="13.2" hidden="1"/>
    <row r="108" ht="13.2" hidden="1"/>
    <row r="109" ht="13.2" hidden="1"/>
    <row r="110" ht="13.2" hidden="1"/>
    <row r="111" ht="13.2" hidden="1"/>
    <row r="112" ht="13.2" hidden="1"/>
    <row r="113" ht="13.2" hidden="1"/>
    <row r="114" ht="13.2" hidden="1"/>
    <row r="115" ht="13.2" hidden="1"/>
    <row r="116" ht="13.2" hidden="1"/>
    <row r="117" ht="13.2" hidden="1"/>
    <row r="118" ht="13.2" hidden="1"/>
  </sheetData>
  <sheetProtection algorithmName="SHA-512" hashValue="SaLCK6/iDb08Nci6H8YOOA0bw/R68AV+FU/5rHg1luCPBgVP3VytYpSfW5oBoLfx+jr5UJcZV9p7k6c98tfpLA==" saltValue="E0ml8OpVQz/2l3xfwB+zow==" spinCount="100000" sheet="1" sort="0" autoFilter="0"/>
  <mergeCells count="109">
    <mergeCell ref="C82:D82"/>
    <mergeCell ref="E82:I82"/>
    <mergeCell ref="J82:M82"/>
    <mergeCell ref="N82:Q82"/>
    <mergeCell ref="R82:W82"/>
    <mergeCell ref="E85:N89"/>
    <mergeCell ref="O85:R86"/>
    <mergeCell ref="C79:D79"/>
    <mergeCell ref="E79:I80"/>
    <mergeCell ref="J79:M80"/>
    <mergeCell ref="N79:Q80"/>
    <mergeCell ref="R79:W80"/>
    <mergeCell ref="C81:D81"/>
    <mergeCell ref="E81:I81"/>
    <mergeCell ref="J81:M81"/>
    <mergeCell ref="N81:Q81"/>
    <mergeCell ref="R81:W81"/>
    <mergeCell ref="E73:G73"/>
    <mergeCell ref="H73:K73"/>
    <mergeCell ref="O73:P73"/>
    <mergeCell ref="Q73:S73"/>
    <mergeCell ref="U73:W73"/>
    <mergeCell ref="U74:W74"/>
    <mergeCell ref="E71:G71"/>
    <mergeCell ref="H71:K71"/>
    <mergeCell ref="O71:P71"/>
    <mergeCell ref="Q71:S71"/>
    <mergeCell ref="U71:W71"/>
    <mergeCell ref="E72:G72"/>
    <mergeCell ref="H72:K72"/>
    <mergeCell ref="O72:P72"/>
    <mergeCell ref="Q72:S72"/>
    <mergeCell ref="U72:W72"/>
    <mergeCell ref="E69:G69"/>
    <mergeCell ref="H69:K69"/>
    <mergeCell ref="O69:P69"/>
    <mergeCell ref="Q69:S69"/>
    <mergeCell ref="U69:W69"/>
    <mergeCell ref="E70:G70"/>
    <mergeCell ref="H70:K70"/>
    <mergeCell ref="O70:P70"/>
    <mergeCell ref="Q70:S70"/>
    <mergeCell ref="U70:W70"/>
    <mergeCell ref="E67:G67"/>
    <mergeCell ref="H67:K67"/>
    <mergeCell ref="O67:P67"/>
    <mergeCell ref="Q67:S67"/>
    <mergeCell ref="U67:W67"/>
    <mergeCell ref="E68:G68"/>
    <mergeCell ref="H68:K68"/>
    <mergeCell ref="O68:P68"/>
    <mergeCell ref="Q68:S68"/>
    <mergeCell ref="U68:W68"/>
    <mergeCell ref="E65:G65"/>
    <mergeCell ref="H65:K65"/>
    <mergeCell ref="O65:P65"/>
    <mergeCell ref="Q65:S65"/>
    <mergeCell ref="U65:W65"/>
    <mergeCell ref="E66:G66"/>
    <mergeCell ref="H66:K66"/>
    <mergeCell ref="O66:P66"/>
    <mergeCell ref="Q66:S66"/>
    <mergeCell ref="U66:W66"/>
    <mergeCell ref="E64:G64"/>
    <mergeCell ref="H64:K64"/>
    <mergeCell ref="O64:P64"/>
    <mergeCell ref="Q64:S64"/>
    <mergeCell ref="U64:W64"/>
    <mergeCell ref="W52:Y52"/>
    <mergeCell ref="F55:W55"/>
    <mergeCell ref="F56:W56"/>
    <mergeCell ref="F57:W57"/>
    <mergeCell ref="C62:C63"/>
    <mergeCell ref="D62:D63"/>
    <mergeCell ref="E62:G63"/>
    <mergeCell ref="H62:K63"/>
    <mergeCell ref="L62:N62"/>
    <mergeCell ref="O62:P63"/>
    <mergeCell ref="F19:H19"/>
    <mergeCell ref="M19:O19"/>
    <mergeCell ref="U19:W19"/>
    <mergeCell ref="V28:W28"/>
    <mergeCell ref="T33:W34"/>
    <mergeCell ref="W49:Y49"/>
    <mergeCell ref="Q62:S63"/>
    <mergeCell ref="T62:T63"/>
    <mergeCell ref="U62:W63"/>
    <mergeCell ref="F13:H13"/>
    <mergeCell ref="M13:O13"/>
    <mergeCell ref="U13:W13"/>
    <mergeCell ref="F15:H15"/>
    <mergeCell ref="K15:L17"/>
    <mergeCell ref="M15:O17"/>
    <mergeCell ref="U15:W15"/>
    <mergeCell ref="F17:H17"/>
    <mergeCell ref="U17:W17"/>
    <mergeCell ref="C9:G10"/>
    <mergeCell ref="K9:N10"/>
    <mergeCell ref="F11:H11"/>
    <mergeCell ref="M11:O11"/>
    <mergeCell ref="F12:H12"/>
    <mergeCell ref="M12:O12"/>
    <mergeCell ref="J3:O7"/>
    <mergeCell ref="T3:W3"/>
    <mergeCell ref="B4:E5"/>
    <mergeCell ref="T4:W4"/>
    <mergeCell ref="T5:W5"/>
    <mergeCell ref="T6:W6"/>
    <mergeCell ref="T7:W7"/>
  </mergeCells>
  <phoneticPr fontId="24" type="noConversion"/>
  <pageMargins left="0.15748031496062992" right="0.15748031496062992" top="0.19685039370078741" bottom="0.15748031496062992" header="7.874015748031496E-2" footer="0.15748031496062992"/>
  <pageSetup paperSize="9" scale="63" orientation="portrait" horizontalDpi="4294967293" verticalDpi="200" r:id="rId1"/>
  <headerFooter alignWithMargins="0">
    <oddHeader>&amp;R&amp;"Calibri"&amp;10&amp;K000000 Internal&amp;1#_x000D_</oddHeader>
    <oddFooter>&amp;LQD83 - F2.27 Logistic - Rev 1.1 - Nov 2018 &amp;RPage &amp;P of &amp;N</oddFooter>
  </headerFooter>
  <colBreaks count="1" manualBreakCount="1">
    <brk id="24" max="9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23</xdr:row>
                    <xdr:rowOff>83820</xdr:rowOff>
                  </from>
                  <to>
                    <xdr:col>21</xdr:col>
                    <xdr:colOff>609600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24</xdr:row>
                    <xdr:rowOff>68580</xdr:rowOff>
                  </from>
                  <to>
                    <xdr:col>22</xdr:col>
                    <xdr:colOff>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locked="0" defaultSize="0" autoFill="0" autoLine="0" autoPict="0">
                <anchor moveWithCells="1">
                  <from>
                    <xdr:col>20</xdr:col>
                    <xdr:colOff>220980</xdr:colOff>
                    <xdr:row>29</xdr:row>
                    <xdr:rowOff>60960</xdr:rowOff>
                  </from>
                  <to>
                    <xdr:col>20</xdr:col>
                    <xdr:colOff>487680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locked="0" defaultSize="0" autoFill="0" autoLine="0" autoPict="0">
                <anchor moveWithCells="1">
                  <from>
                    <xdr:col>20</xdr:col>
                    <xdr:colOff>220980</xdr:colOff>
                    <xdr:row>28</xdr:row>
                    <xdr:rowOff>60960</xdr:rowOff>
                  </from>
                  <to>
                    <xdr:col>20</xdr:col>
                    <xdr:colOff>487680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locked="0" defaultSize="0" autoFill="0" autoLine="0" autoPict="0">
                <anchor moveWithCells="1">
                  <from>
                    <xdr:col>21</xdr:col>
                    <xdr:colOff>449580</xdr:colOff>
                    <xdr:row>28</xdr:row>
                    <xdr:rowOff>60960</xdr:rowOff>
                  </from>
                  <to>
                    <xdr:col>22</xdr:col>
                    <xdr:colOff>45720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locked="0" defaultSize="0" autoFill="0" autoLine="0" autoPict="0">
                <anchor moveWithCells="1">
                  <from>
                    <xdr:col>21</xdr:col>
                    <xdr:colOff>449580</xdr:colOff>
                    <xdr:row>29</xdr:row>
                    <xdr:rowOff>60960</xdr:rowOff>
                  </from>
                  <to>
                    <xdr:col>22</xdr:col>
                    <xdr:colOff>45720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48</xdr:row>
                    <xdr:rowOff>0</xdr:rowOff>
                  </from>
                  <to>
                    <xdr:col>20</xdr:col>
                    <xdr:colOff>137160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35</xdr:row>
                    <xdr:rowOff>60960</xdr:rowOff>
                  </from>
                  <to>
                    <xdr:col>22</xdr:col>
                    <xdr:colOff>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36</xdr:row>
                    <xdr:rowOff>60960</xdr:rowOff>
                  </from>
                  <to>
                    <xdr:col>22</xdr:col>
                    <xdr:colOff>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37</xdr:row>
                    <xdr:rowOff>45720</xdr:rowOff>
                  </from>
                  <to>
                    <xdr:col>22</xdr:col>
                    <xdr:colOff>0</xdr:colOff>
                    <xdr:row>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38</xdr:row>
                    <xdr:rowOff>45720</xdr:rowOff>
                  </from>
                  <to>
                    <xdr:col>22</xdr:col>
                    <xdr:colOff>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41</xdr:row>
                    <xdr:rowOff>60960</xdr:rowOff>
                  </from>
                  <to>
                    <xdr:col>22</xdr:col>
                    <xdr:colOff>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42</xdr:row>
                    <xdr:rowOff>68580</xdr:rowOff>
                  </from>
                  <to>
                    <xdr:col>22</xdr:col>
                    <xdr:colOff>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43</xdr:row>
                    <xdr:rowOff>68580</xdr:rowOff>
                  </from>
                  <to>
                    <xdr:col>22</xdr:col>
                    <xdr:colOff>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locked="0" defaultSize="0" autoFill="0" autoLine="0" autoPict="0">
                <anchor moveWithCells="1">
                  <from>
                    <xdr:col>20</xdr:col>
                    <xdr:colOff>144780</xdr:colOff>
                    <xdr:row>48</xdr:row>
                    <xdr:rowOff>0</xdr:rowOff>
                  </from>
                  <to>
                    <xdr:col>20</xdr:col>
                    <xdr:colOff>335280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locked="0" defaultSize="0" autoFill="0" autoLine="0" autoPict="0">
                <anchor moveWithCells="1">
                  <from>
                    <xdr:col>20</xdr:col>
                    <xdr:colOff>365760</xdr:colOff>
                    <xdr:row>48</xdr:row>
                    <xdr:rowOff>0</xdr:rowOff>
                  </from>
                  <to>
                    <xdr:col>21</xdr:col>
                    <xdr:colOff>38100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locked="0" defaultSize="0" autoFill="0" autoLine="0" autoPict="0">
                <anchor moveWithCells="1">
                  <from>
                    <xdr:col>21</xdr:col>
                    <xdr:colOff>38100</xdr:colOff>
                    <xdr:row>48</xdr:row>
                    <xdr:rowOff>0</xdr:rowOff>
                  </from>
                  <to>
                    <xdr:col>21</xdr:col>
                    <xdr:colOff>236220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locked="0" defaultSize="0" autoFill="0" autoLine="0" autoPict="0">
                <anchor moveWithCells="1">
                  <from>
                    <xdr:col>21</xdr:col>
                    <xdr:colOff>236220</xdr:colOff>
                    <xdr:row>48</xdr:row>
                    <xdr:rowOff>7620</xdr:rowOff>
                  </from>
                  <to>
                    <xdr:col>21</xdr:col>
                    <xdr:colOff>426720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50</xdr:row>
                    <xdr:rowOff>160020</xdr:rowOff>
                  </from>
                  <to>
                    <xdr:col>20</xdr:col>
                    <xdr:colOff>137160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locked="0" defaultSize="0" autoFill="0" autoLine="0" autoPict="0">
                <anchor moveWithCells="1">
                  <from>
                    <xdr:col>20</xdr:col>
                    <xdr:colOff>144780</xdr:colOff>
                    <xdr:row>50</xdr:row>
                    <xdr:rowOff>160020</xdr:rowOff>
                  </from>
                  <to>
                    <xdr:col>20</xdr:col>
                    <xdr:colOff>335280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locked="0" defaultSize="0" autoFill="0" autoLine="0" autoPict="0">
                <anchor moveWithCells="1">
                  <from>
                    <xdr:col>20</xdr:col>
                    <xdr:colOff>365760</xdr:colOff>
                    <xdr:row>50</xdr:row>
                    <xdr:rowOff>160020</xdr:rowOff>
                  </from>
                  <to>
                    <xdr:col>21</xdr:col>
                    <xdr:colOff>30480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locked="0" defaultSize="0" autoFill="0" autoLine="0" autoPict="0">
                <anchor moveWithCells="1">
                  <from>
                    <xdr:col>21</xdr:col>
                    <xdr:colOff>30480</xdr:colOff>
                    <xdr:row>50</xdr:row>
                    <xdr:rowOff>160020</xdr:rowOff>
                  </from>
                  <to>
                    <xdr:col>21</xdr:col>
                    <xdr:colOff>236220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locked="0" defaultSize="0" autoFill="0" autoLine="0" autoPict="0">
                <anchor moveWithCells="1">
                  <from>
                    <xdr:col>21</xdr:col>
                    <xdr:colOff>228600</xdr:colOff>
                    <xdr:row>50</xdr:row>
                    <xdr:rowOff>160020</xdr:rowOff>
                  </from>
                  <to>
                    <xdr:col>21</xdr:col>
                    <xdr:colOff>426720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9</xdr:row>
                    <xdr:rowOff>38100</xdr:rowOff>
                  </from>
                  <to>
                    <xdr:col>21</xdr:col>
                    <xdr:colOff>609600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10</xdr:row>
                    <xdr:rowOff>38100</xdr:rowOff>
                  </from>
                  <to>
                    <xdr:col>22</xdr:col>
                    <xdr:colOff>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Option Button 26">
              <controlPr defaultSize="0" autoFill="0" autoLine="0" autoPict="0">
                <anchor moveWithCells="1">
                  <from>
                    <xdr:col>3</xdr:col>
                    <xdr:colOff>335280</xdr:colOff>
                    <xdr:row>1</xdr:row>
                    <xdr:rowOff>68580</xdr:rowOff>
                  </from>
                  <to>
                    <xdr:col>5</xdr:col>
                    <xdr:colOff>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Option Button 27">
              <controlPr defaultSize="0" autoFill="0" autoLine="0" autoPict="0">
                <anchor moveWithCells="1">
                  <from>
                    <xdr:col>3</xdr:col>
                    <xdr:colOff>335280</xdr:colOff>
                    <xdr:row>2</xdr:row>
                    <xdr:rowOff>121920</xdr:rowOff>
                  </from>
                  <to>
                    <xdr:col>6</xdr:col>
                    <xdr:colOff>7620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Option Button 28">
              <controlPr defaultSize="0" autoFill="0" autoLine="0" autoPict="0">
                <anchor moveWithCells="1">
                  <from>
                    <xdr:col>3</xdr:col>
                    <xdr:colOff>335280</xdr:colOff>
                    <xdr:row>3</xdr:row>
                    <xdr:rowOff>114300</xdr:rowOff>
                  </from>
                  <to>
                    <xdr:col>5</xdr:col>
                    <xdr:colOff>106680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Option Button 29">
              <controlPr defaultSize="0" autoFill="0" autoLine="0" autoPict="0">
                <anchor moveWithCells="1">
                  <from>
                    <xdr:col>3</xdr:col>
                    <xdr:colOff>335280</xdr:colOff>
                    <xdr:row>4</xdr:row>
                    <xdr:rowOff>99060</xdr:rowOff>
                  </from>
                  <to>
                    <xdr:col>6</xdr:col>
                    <xdr:colOff>259080</xdr:colOff>
                    <xdr:row>5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2A68-824C-4490-B13B-DFF79A7D7C41}">
  <dimension ref="A1:AZ118"/>
  <sheetViews>
    <sheetView showGridLines="0" zoomScale="85" zoomScaleNormal="85" zoomScaleSheetLayoutView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X92" sqref="A1:Y92"/>
    </sheetView>
  </sheetViews>
  <sheetFormatPr defaultColWidth="0" defaultRowHeight="12.75" customHeight="1" zeroHeight="1"/>
  <cols>
    <col min="1" max="1" width="1" customWidth="1"/>
    <col min="2" max="2" width="1.88671875" customWidth="1"/>
    <col min="3" max="3" width="12.109375" customWidth="1"/>
    <col min="4" max="4" width="10.44140625" customWidth="1"/>
    <col min="5" max="5" width="4.44140625" customWidth="1"/>
    <col min="6" max="6" width="2.88671875" customWidth="1"/>
    <col min="7" max="7" width="12.44140625" customWidth="1"/>
    <col min="8" max="8" width="7.44140625" customWidth="1"/>
    <col min="9" max="9" width="2" customWidth="1"/>
    <col min="10" max="10" width="5.44140625" customWidth="1"/>
    <col min="11" max="11" width="9" customWidth="1"/>
    <col min="12" max="12" width="12.44140625" customWidth="1"/>
    <col min="13" max="14" width="11.5546875" customWidth="1"/>
    <col min="15" max="15" width="12.109375" customWidth="1"/>
    <col min="16" max="16" width="1.88671875" customWidth="1"/>
    <col min="17" max="17" width="9.109375" customWidth="1"/>
    <col min="18" max="18" width="1.5546875" customWidth="1"/>
    <col min="19" max="19" width="1.44140625" customWidth="1"/>
    <col min="20" max="20" width="10.5546875" customWidth="1"/>
    <col min="21" max="21" width="7.88671875" customWidth="1"/>
    <col min="22" max="22" width="9.5546875" customWidth="1"/>
    <col min="23" max="23" width="6.88671875" customWidth="1"/>
    <col min="24" max="24" width="1.44140625" customWidth="1"/>
    <col min="25" max="25" width="1" hidden="1" customWidth="1"/>
    <col min="26" max="26" width="0.88671875" hidden="1" customWidth="1"/>
    <col min="27" max="29" width="11.44140625" hidden="1" customWidth="1"/>
    <col min="30" max="30" width="6.109375" hidden="1" customWidth="1"/>
    <col min="31" max="49" width="9.109375" hidden="1" customWidth="1"/>
    <col min="50" max="50" width="12.88671875" style="48" hidden="1" customWidth="1"/>
    <col min="51" max="51" width="15.44140625" style="49" hidden="1" customWidth="1"/>
    <col min="52" max="52" width="9.44140625" style="49" hidden="1" customWidth="1"/>
    <col min="53" max="16384" width="9.109375" hidden="1"/>
  </cols>
  <sheetData>
    <row r="1" spans="2:52" ht="21.75" customHeight="1">
      <c r="P1" s="4"/>
      <c r="Q1" s="4"/>
      <c r="R1" s="4"/>
      <c r="S1" s="4"/>
      <c r="T1" s="4"/>
      <c r="U1" s="4"/>
      <c r="V1" s="4"/>
      <c r="W1" s="4"/>
      <c r="X1" s="4"/>
    </row>
    <row r="2" spans="2:52" ht="6.75" customHeight="1">
      <c r="B2" s="5"/>
      <c r="C2" s="6"/>
      <c r="D2" s="6"/>
      <c r="E2" s="6"/>
      <c r="F2" s="6"/>
      <c r="G2" s="6"/>
      <c r="H2" s="6"/>
      <c r="I2" s="6"/>
      <c r="J2" s="5"/>
      <c r="K2" s="6"/>
      <c r="L2" s="6"/>
      <c r="M2" s="6"/>
      <c r="N2" s="6"/>
      <c r="O2" s="6"/>
      <c r="P2" s="5"/>
      <c r="Q2" s="6"/>
      <c r="R2" s="6"/>
      <c r="S2" s="6"/>
      <c r="T2" s="6"/>
      <c r="U2" s="6"/>
      <c r="V2" s="6"/>
      <c r="W2" s="6"/>
      <c r="X2" s="25"/>
    </row>
    <row r="3" spans="2:52" ht="13.5" customHeight="1">
      <c r="B3" s="7"/>
      <c r="F3" s="70"/>
      <c r="H3" s="9"/>
      <c r="I3" s="11"/>
      <c r="J3" s="133" t="str">
        <f>Sprachtab!A2</f>
        <v>Packaging Instructions</v>
      </c>
      <c r="K3" s="134"/>
      <c r="L3" s="134"/>
      <c r="M3" s="134"/>
      <c r="N3" s="134"/>
      <c r="O3" s="135"/>
      <c r="P3" s="10"/>
      <c r="Q3" s="13" t="str">
        <f>Sprachtab!A15</f>
        <v>Version Number</v>
      </c>
      <c r="R3" s="13"/>
      <c r="S3" s="13"/>
      <c r="T3" s="136"/>
      <c r="U3" s="136"/>
      <c r="V3" s="136"/>
      <c r="W3" s="136"/>
      <c r="X3" s="8"/>
      <c r="AX3" s="50" t="b">
        <v>0</v>
      </c>
      <c r="AY3" s="51" t="s">
        <v>0</v>
      </c>
      <c r="AZ3" s="52"/>
    </row>
    <row r="4" spans="2:52" ht="13.5" customHeight="1">
      <c r="B4" s="137"/>
      <c r="C4" s="138"/>
      <c r="D4" s="138"/>
      <c r="E4" s="138"/>
      <c r="F4" s="14"/>
      <c r="G4" s="2"/>
      <c r="H4" s="15"/>
      <c r="I4" s="11"/>
      <c r="J4" s="133"/>
      <c r="K4" s="134"/>
      <c r="L4" s="134"/>
      <c r="M4" s="134"/>
      <c r="N4" s="134"/>
      <c r="O4" s="135"/>
      <c r="P4" s="10"/>
      <c r="Q4" s="16" t="str">
        <f>Sprachtab!A16</f>
        <v>Date Prepared</v>
      </c>
      <c r="R4" s="16"/>
      <c r="S4" s="16"/>
      <c r="T4" s="139"/>
      <c r="U4" s="139"/>
      <c r="V4" s="139"/>
      <c r="W4" s="139"/>
      <c r="X4" s="8"/>
      <c r="AX4" s="50" t="b">
        <v>0</v>
      </c>
      <c r="AY4" s="51" t="s">
        <v>1</v>
      </c>
      <c r="AZ4" s="52"/>
    </row>
    <row r="5" spans="2:52" ht="13.5" customHeight="1">
      <c r="B5" s="137"/>
      <c r="C5" s="138"/>
      <c r="D5" s="138"/>
      <c r="E5" s="138"/>
      <c r="F5" s="14"/>
      <c r="G5" s="2"/>
      <c r="H5" s="15"/>
      <c r="I5" s="11"/>
      <c r="J5" s="133"/>
      <c r="K5" s="134"/>
      <c r="L5" s="134"/>
      <c r="M5" s="134"/>
      <c r="N5" s="134"/>
      <c r="O5" s="135"/>
      <c r="P5" s="10"/>
      <c r="Q5" s="16" t="str">
        <f>Sprachtab!A17</f>
        <v xml:space="preserve">Prepared From </v>
      </c>
      <c r="R5" s="16"/>
      <c r="S5" s="16"/>
      <c r="T5" s="136"/>
      <c r="U5" s="136"/>
      <c r="V5" s="136"/>
      <c r="W5" s="136"/>
      <c r="X5" s="8"/>
      <c r="AX5" s="50" t="b">
        <v>0</v>
      </c>
      <c r="AY5" s="51" t="s">
        <v>2</v>
      </c>
      <c r="AZ5" s="52"/>
    </row>
    <row r="6" spans="2:52" ht="13.5" customHeight="1">
      <c r="B6" s="7"/>
      <c r="E6" s="17"/>
      <c r="F6" s="14"/>
      <c r="G6" s="2"/>
      <c r="H6" s="15"/>
      <c r="I6" s="11"/>
      <c r="J6" s="133"/>
      <c r="K6" s="134"/>
      <c r="L6" s="134"/>
      <c r="M6" s="134"/>
      <c r="N6" s="134"/>
      <c r="O6" s="135"/>
      <c r="P6" s="10"/>
      <c r="Q6" s="16" t="str">
        <f>Sprachtab!A18</f>
        <v>Date Released</v>
      </c>
      <c r="R6" s="16"/>
      <c r="S6" s="16"/>
      <c r="T6" s="139"/>
      <c r="U6" s="139"/>
      <c r="V6" s="139"/>
      <c r="W6" s="139"/>
      <c r="X6" s="8"/>
      <c r="AX6" s="50" t="b">
        <v>0</v>
      </c>
      <c r="AY6" s="51" t="s">
        <v>3</v>
      </c>
      <c r="AZ6" s="52"/>
    </row>
    <row r="7" spans="2:52" ht="13.5" customHeight="1">
      <c r="B7" s="7"/>
      <c r="C7" s="125"/>
      <c r="F7" s="14"/>
      <c r="G7" s="2"/>
      <c r="H7" s="15"/>
      <c r="I7" s="11"/>
      <c r="J7" s="133"/>
      <c r="K7" s="134"/>
      <c r="L7" s="134"/>
      <c r="M7" s="134"/>
      <c r="N7" s="134"/>
      <c r="O7" s="135"/>
      <c r="P7" s="10"/>
      <c r="Q7" s="16" t="str">
        <f>Sprachtab!A19</f>
        <v>Released From</v>
      </c>
      <c r="R7" s="16"/>
      <c r="S7" s="16"/>
      <c r="T7" s="136"/>
      <c r="U7" s="136"/>
      <c r="V7" s="136"/>
      <c r="W7" s="136"/>
      <c r="X7" s="8"/>
      <c r="AX7" s="53" t="b">
        <v>0</v>
      </c>
      <c r="AY7" s="54" t="s">
        <v>4</v>
      </c>
      <c r="AZ7" s="55"/>
    </row>
    <row r="8" spans="2:52" ht="7.5" customHeight="1">
      <c r="B8" s="18"/>
      <c r="C8" s="4"/>
      <c r="D8" s="4"/>
      <c r="E8" s="4"/>
      <c r="F8" s="4"/>
      <c r="G8" s="4"/>
      <c r="H8" s="4"/>
      <c r="I8" s="19"/>
      <c r="J8" s="20"/>
      <c r="K8" s="19"/>
      <c r="L8" s="19"/>
      <c r="M8" s="19"/>
      <c r="N8" s="19"/>
      <c r="O8" s="21"/>
      <c r="P8" s="22"/>
      <c r="Q8" s="4"/>
      <c r="R8" s="4"/>
      <c r="S8" s="4"/>
      <c r="T8" s="4"/>
      <c r="U8" s="23"/>
      <c r="V8" s="4"/>
      <c r="W8" s="4"/>
      <c r="X8" s="24"/>
      <c r="AX8" s="56"/>
      <c r="AY8" s="57"/>
      <c r="AZ8" s="58"/>
    </row>
    <row r="9" spans="2:52" ht="15" customHeight="1">
      <c r="B9" s="7"/>
      <c r="C9" s="126" t="str">
        <f>Sprachtab!A3</f>
        <v>Product / Plant Information</v>
      </c>
      <c r="D9" s="126"/>
      <c r="E9" s="126"/>
      <c r="F9" s="126"/>
      <c r="G9" s="126"/>
      <c r="H9" s="6"/>
      <c r="J9" s="7"/>
      <c r="K9" s="128" t="str">
        <f>Sprachtab!A10</f>
        <v xml:space="preserve">Supplier Information
</v>
      </c>
      <c r="L9" s="128"/>
      <c r="M9" s="128"/>
      <c r="N9" s="128"/>
      <c r="Q9" s="64"/>
      <c r="R9" s="64"/>
      <c r="S9" s="64"/>
      <c r="T9" s="64"/>
      <c r="X9" s="25"/>
      <c r="AX9" s="56" t="b">
        <v>0</v>
      </c>
      <c r="AY9" s="59" t="s">
        <v>5</v>
      </c>
      <c r="AZ9" s="60"/>
    </row>
    <row r="10" spans="2:52" ht="15.75" customHeight="1">
      <c r="B10" s="7"/>
      <c r="C10" s="127"/>
      <c r="D10" s="127"/>
      <c r="E10" s="127"/>
      <c r="F10" s="127"/>
      <c r="G10" s="127"/>
      <c r="J10" s="7"/>
      <c r="K10" s="129"/>
      <c r="L10" s="129"/>
      <c r="M10" s="129"/>
      <c r="N10" s="129"/>
      <c r="Q10" s="12" t="str">
        <f>Sprachtab!A20</f>
        <v xml:space="preserve">ZF Packaging </v>
      </c>
      <c r="R10" s="98"/>
      <c r="S10" s="98"/>
      <c r="T10" s="98"/>
      <c r="X10" s="8"/>
      <c r="AX10" s="50" t="b">
        <v>1</v>
      </c>
      <c r="AY10" s="44" t="s">
        <v>6</v>
      </c>
      <c r="AZ10" s="45"/>
    </row>
    <row r="11" spans="2:52" ht="15.75" customHeight="1">
      <c r="B11" s="7"/>
      <c r="C11" s="38" t="str">
        <f>Sprachtab!A4</f>
        <v>ZF Plant</v>
      </c>
      <c r="D11" s="12"/>
      <c r="E11" s="12"/>
      <c r="F11" s="130"/>
      <c r="G11" s="130"/>
      <c r="H11" s="130"/>
      <c r="J11" s="7"/>
      <c r="K11" s="38" t="str">
        <f>Sprachtab!A11</f>
        <v>ZF Supplier ID       </v>
      </c>
      <c r="L11" s="103"/>
      <c r="M11" s="130"/>
      <c r="N11" s="130"/>
      <c r="O11" s="130"/>
      <c r="Q11" s="12" t="str">
        <f>Sprachtab!A21</f>
        <v>Supplier Packaging</v>
      </c>
      <c r="R11" s="26"/>
      <c r="S11" s="26"/>
      <c r="T11" s="26"/>
      <c r="X11" s="8"/>
      <c r="AX11" s="53" t="b">
        <v>1</v>
      </c>
      <c r="AY11" s="54" t="s">
        <v>7</v>
      </c>
      <c r="AZ11" s="55"/>
    </row>
    <row r="12" spans="2:52" ht="6" customHeight="1">
      <c r="B12" s="7"/>
      <c r="C12" s="38"/>
      <c r="D12" s="38"/>
      <c r="F12" s="131"/>
      <c r="G12" s="131"/>
      <c r="H12" s="131"/>
      <c r="J12" s="7"/>
      <c r="K12" s="38"/>
      <c r="L12" s="38"/>
      <c r="M12" s="132"/>
      <c r="N12" s="132"/>
      <c r="O12" s="132"/>
      <c r="X12" s="8"/>
      <c r="AX12" s="56"/>
      <c r="AY12" s="57"/>
      <c r="AZ12" s="58"/>
    </row>
    <row r="13" spans="2:52" ht="13.8">
      <c r="B13" s="7"/>
      <c r="C13" s="38" t="str">
        <f>Sprachtab!A5</f>
        <v>ZF Part Number</v>
      </c>
      <c r="D13" s="38"/>
      <c r="F13" s="130"/>
      <c r="G13" s="130"/>
      <c r="H13" s="130"/>
      <c r="J13" s="7"/>
      <c r="K13" s="38" t="str">
        <f>Sprachtab!A12</f>
        <v xml:space="preserve">Supplier Name </v>
      </c>
      <c r="L13" s="38"/>
      <c r="M13" s="130"/>
      <c r="N13" s="130"/>
      <c r="O13" s="130"/>
      <c r="Q13" s="38" t="str">
        <f>Sprachtab!A22</f>
        <v>Supplier Contact Person</v>
      </c>
      <c r="R13" s="2"/>
      <c r="S13" s="2"/>
      <c r="T13" s="2"/>
      <c r="U13" s="130"/>
      <c r="V13" s="130"/>
      <c r="W13" s="130"/>
      <c r="X13" s="8"/>
      <c r="AX13" s="43" t="b">
        <v>0</v>
      </c>
      <c r="AY13" s="41" t="s">
        <v>8</v>
      </c>
      <c r="AZ13" s="42"/>
    </row>
    <row r="14" spans="2:52" ht="6.75" customHeight="1">
      <c r="B14" s="7"/>
      <c r="C14" s="38"/>
      <c r="D14" s="38"/>
      <c r="F14" s="100"/>
      <c r="G14" s="100"/>
      <c r="H14" s="101"/>
      <c r="J14" s="7"/>
      <c r="K14" s="38"/>
      <c r="L14" s="38"/>
      <c r="M14" s="98"/>
      <c r="N14" s="98"/>
      <c r="O14" s="98"/>
      <c r="Q14" s="38"/>
      <c r="R14" s="66"/>
      <c r="S14" s="66"/>
      <c r="T14" s="66"/>
      <c r="U14" s="98"/>
      <c r="V14" s="98"/>
      <c r="W14" s="98"/>
      <c r="X14" s="8"/>
      <c r="AX14" s="56"/>
      <c r="AY14" s="57"/>
      <c r="AZ14" s="58"/>
    </row>
    <row r="15" spans="2:52" ht="13.8">
      <c r="B15" s="7"/>
      <c r="C15" s="38" t="str">
        <f>Sprachtab!A6</f>
        <v>Description</v>
      </c>
      <c r="D15" s="38"/>
      <c r="F15" s="130"/>
      <c r="G15" s="130"/>
      <c r="H15" s="130"/>
      <c r="J15" s="7"/>
      <c r="K15" s="140" t="str">
        <f>Sprachtab!A13</f>
        <v>Supplier Production Address</v>
      </c>
      <c r="L15" s="140"/>
      <c r="M15" s="130"/>
      <c r="N15" s="130"/>
      <c r="O15" s="130"/>
      <c r="Q15" s="38" t="str">
        <f>Sprachtab!A23</f>
        <v>Supplier Phone Number</v>
      </c>
      <c r="R15" s="2"/>
      <c r="S15" s="2"/>
      <c r="T15" s="2"/>
      <c r="U15" s="130"/>
      <c r="V15" s="130"/>
      <c r="W15" s="130"/>
      <c r="X15" s="8"/>
      <c r="AX15" s="43" t="b">
        <v>0</v>
      </c>
      <c r="AY15" s="54" t="s">
        <v>9</v>
      </c>
      <c r="AZ15" s="55"/>
    </row>
    <row r="16" spans="2:52" ht="6.75" customHeight="1">
      <c r="B16" s="7"/>
      <c r="C16" s="38"/>
      <c r="D16" s="38"/>
      <c r="F16" s="100"/>
      <c r="G16" s="100"/>
      <c r="H16" s="101"/>
      <c r="J16" s="7"/>
      <c r="K16" s="140"/>
      <c r="L16" s="140"/>
      <c r="M16" s="130"/>
      <c r="N16" s="130"/>
      <c r="O16" s="130"/>
      <c r="Q16" s="38"/>
      <c r="R16" s="66"/>
      <c r="S16" s="66"/>
      <c r="T16" s="66"/>
      <c r="U16" s="98"/>
      <c r="V16" s="98"/>
      <c r="W16" s="98"/>
      <c r="X16" s="8"/>
      <c r="AX16" s="56"/>
      <c r="AY16" s="57"/>
      <c r="AZ16" s="58"/>
    </row>
    <row r="17" spans="1:52" ht="13.8">
      <c r="B17" s="7"/>
      <c r="C17" s="38" t="str">
        <f>Sprachtab!A7</f>
        <v>Supplier Part Number</v>
      </c>
      <c r="D17" s="38"/>
      <c r="F17" s="130"/>
      <c r="G17" s="130"/>
      <c r="H17" s="130"/>
      <c r="J17" s="7"/>
      <c r="K17" s="140"/>
      <c r="L17" s="140"/>
      <c r="M17" s="130"/>
      <c r="N17" s="130"/>
      <c r="O17" s="130"/>
      <c r="Q17" s="38" t="str">
        <f>Sprachtab!A24</f>
        <v>Supplier Fax Number</v>
      </c>
      <c r="R17" s="2"/>
      <c r="S17" s="2"/>
      <c r="T17" s="2"/>
      <c r="U17" s="130"/>
      <c r="V17" s="130"/>
      <c r="W17" s="130"/>
      <c r="X17" s="8"/>
      <c r="AX17" s="53" t="b">
        <v>0</v>
      </c>
      <c r="AY17" s="54" t="s">
        <v>10</v>
      </c>
      <c r="AZ17" s="55"/>
    </row>
    <row r="18" spans="1:52" ht="6.75" customHeight="1">
      <c r="B18" s="7"/>
      <c r="C18" s="38"/>
      <c r="D18" s="38"/>
      <c r="F18" s="100"/>
      <c r="G18" s="100"/>
      <c r="H18" s="101"/>
      <c r="J18" s="7"/>
      <c r="K18" s="38"/>
      <c r="L18" s="38"/>
      <c r="M18" s="98"/>
      <c r="N18" s="98"/>
      <c r="O18" s="98"/>
      <c r="Q18" s="38"/>
      <c r="R18" s="66"/>
      <c r="S18" s="66"/>
      <c r="T18" s="66"/>
      <c r="U18" s="98"/>
      <c r="V18" s="98"/>
      <c r="W18" s="98"/>
      <c r="X18" s="8"/>
      <c r="AX18" s="56"/>
      <c r="AY18" s="57"/>
      <c r="AZ18" s="58"/>
    </row>
    <row r="19" spans="1:52" ht="13.8">
      <c r="B19" s="7"/>
      <c r="C19" s="38" t="str">
        <f>Sprachtab!A8</f>
        <v>Weight per part (kg)</v>
      </c>
      <c r="D19" s="38"/>
      <c r="F19" s="130">
        <v>2E-3</v>
      </c>
      <c r="G19" s="130"/>
      <c r="H19" s="130"/>
      <c r="J19" s="7"/>
      <c r="K19" s="38" t="str">
        <f>Sprachtab!A14</f>
        <v>Supplier Country</v>
      </c>
      <c r="L19" s="38"/>
      <c r="M19" s="130"/>
      <c r="N19" s="130"/>
      <c r="O19" s="130"/>
      <c r="Q19" s="38" t="str">
        <f>Sprachtab!A25</f>
        <v>Supplier e-mail Address</v>
      </c>
      <c r="R19" s="2"/>
      <c r="S19" s="2"/>
      <c r="T19" s="2"/>
      <c r="U19" s="130"/>
      <c r="V19" s="130"/>
      <c r="W19" s="130"/>
      <c r="X19" s="8"/>
      <c r="AX19" s="53" t="b">
        <v>0</v>
      </c>
      <c r="AY19" s="54" t="s">
        <v>11</v>
      </c>
      <c r="AZ19" s="55"/>
    </row>
    <row r="20" spans="1:52" ht="7.5" customHeight="1">
      <c r="B20" s="18"/>
      <c r="C20" s="4"/>
      <c r="D20" s="4"/>
      <c r="E20" s="4"/>
      <c r="F20" s="4"/>
      <c r="G20" s="4"/>
      <c r="H20" s="4"/>
      <c r="I20" s="4"/>
      <c r="J20" s="18"/>
      <c r="K20" s="104"/>
      <c r="L20" s="104"/>
      <c r="M20" s="99"/>
      <c r="N20" s="99"/>
      <c r="O20" s="99"/>
      <c r="P20" s="4"/>
      <c r="Q20" s="4"/>
      <c r="S20" s="4"/>
      <c r="T20" s="4"/>
      <c r="U20" s="4"/>
      <c r="V20" s="4"/>
      <c r="W20" s="4"/>
      <c r="X20" s="24"/>
      <c r="AX20" s="56"/>
      <c r="AY20" s="57"/>
      <c r="AZ20" s="58"/>
    </row>
    <row r="21" spans="1:52" ht="11.25" customHeight="1">
      <c r="A21" s="8"/>
      <c r="B21" s="7"/>
      <c r="Q21" s="6"/>
      <c r="R21" s="25"/>
      <c r="S21" s="5"/>
      <c r="T21" s="6"/>
      <c r="U21" s="6"/>
      <c r="V21" s="6"/>
      <c r="W21" s="6"/>
      <c r="X21" s="25"/>
      <c r="AX21" s="50" t="b">
        <v>0</v>
      </c>
      <c r="AY21" s="51" t="s">
        <v>12</v>
      </c>
      <c r="AZ21" s="52" t="s">
        <v>13</v>
      </c>
    </row>
    <row r="22" spans="1:52" ht="15" customHeight="1">
      <c r="A22" s="8"/>
      <c r="B22" s="7"/>
      <c r="C22" s="12" t="str">
        <f>Sprachtab!A9</f>
        <v>Pictures; please include pictures of "empty" and "full" packaging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8"/>
      <c r="S22" s="7"/>
      <c r="T22" s="12" t="str">
        <f>Sprachtab!A26</f>
        <v>Packaging Condition</v>
      </c>
      <c r="X22" s="8"/>
      <c r="AX22" s="50" t="b">
        <v>0</v>
      </c>
      <c r="AY22" s="51" t="s">
        <v>14</v>
      </c>
      <c r="AZ22" s="52" t="s">
        <v>13</v>
      </c>
    </row>
    <row r="23" spans="1:52" ht="15" customHeight="1">
      <c r="A23" s="8"/>
      <c r="B23" s="7"/>
      <c r="C23" s="89" t="str">
        <f>Sprachtab!A81</f>
        <v>The series packaging will only be agreed/finalised when the series is ordered.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93"/>
      <c r="Q23" s="93"/>
      <c r="R23" s="8"/>
      <c r="S23" s="7"/>
      <c r="X23" s="8"/>
      <c r="AX23" s="50" t="b">
        <v>0</v>
      </c>
      <c r="AY23" s="51" t="s">
        <v>15</v>
      </c>
      <c r="AZ23" s="52" t="s">
        <v>13</v>
      </c>
    </row>
    <row r="24" spans="1:52" ht="15.6">
      <c r="A24" s="8"/>
      <c r="B24" s="7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91"/>
      <c r="P24" s="92"/>
      <c r="Q24" s="93"/>
      <c r="R24" s="8"/>
      <c r="S24" s="7"/>
      <c r="T24" s="9" t="str">
        <f>Sprachtab!A27</f>
        <v>Standard Packaging</v>
      </c>
      <c r="V24" s="28"/>
      <c r="W24" s="11"/>
      <c r="X24" s="29"/>
      <c r="AX24" s="50" t="b">
        <v>0</v>
      </c>
      <c r="AY24" s="51" t="s">
        <v>16</v>
      </c>
      <c r="AZ24" s="52" t="s">
        <v>13</v>
      </c>
    </row>
    <row r="25" spans="1:52" ht="15.6">
      <c r="A25" s="8"/>
      <c r="B25" s="7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1"/>
      <c r="P25" s="92"/>
      <c r="Q25" s="93"/>
      <c r="R25" s="8"/>
      <c r="S25" s="7"/>
      <c r="T25" s="9" t="str">
        <f>Sprachtab!A28</f>
        <v>Alternative Packaging</v>
      </c>
      <c r="V25" s="28"/>
      <c r="W25" s="11"/>
      <c r="X25" s="29"/>
      <c r="AX25" s="50" t="b">
        <v>0</v>
      </c>
      <c r="AY25" s="51" t="s">
        <v>12</v>
      </c>
      <c r="AZ25" s="52" t="s">
        <v>17</v>
      </c>
    </row>
    <row r="26" spans="1:52" ht="15" customHeight="1">
      <c r="A26" s="8"/>
      <c r="B26" s="7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1"/>
      <c r="P26" s="92"/>
      <c r="Q26" s="93"/>
      <c r="R26" s="8"/>
      <c r="S26" s="7"/>
      <c r="V26" s="28"/>
      <c r="W26" s="11"/>
      <c r="X26" s="29"/>
      <c r="AX26" s="50" t="b">
        <v>0</v>
      </c>
      <c r="AY26" s="51" t="s">
        <v>14</v>
      </c>
      <c r="AZ26" s="52" t="s">
        <v>17</v>
      </c>
    </row>
    <row r="27" spans="1:52" ht="15.6">
      <c r="A27" s="8"/>
      <c r="B27" s="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91"/>
      <c r="P27" s="92"/>
      <c r="Q27" s="93"/>
      <c r="R27" s="8"/>
      <c r="S27" s="7"/>
      <c r="T27" s="105" t="str">
        <f>Sprachtab!A29</f>
        <v>Packaging Provided By</v>
      </c>
      <c r="X27" s="29"/>
      <c r="AX27" s="50" t="b">
        <v>0</v>
      </c>
      <c r="AY27" s="51" t="s">
        <v>15</v>
      </c>
      <c r="AZ27" s="52" t="s">
        <v>17</v>
      </c>
    </row>
    <row r="28" spans="1:52" ht="15.6">
      <c r="A28" s="8"/>
      <c r="B28" s="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1"/>
      <c r="P28" s="92"/>
      <c r="Q28" s="93"/>
      <c r="R28" s="8"/>
      <c r="S28" s="7"/>
      <c r="T28" s="9"/>
      <c r="U28" s="111" t="str">
        <f>Sprachtab!A42</f>
        <v>One-Way</v>
      </c>
      <c r="V28" s="152" t="str">
        <f>Sprachtab!A43</f>
        <v>Returnable</v>
      </c>
      <c r="W28" s="152"/>
      <c r="X28" s="29"/>
      <c r="AX28" s="50" t="b">
        <v>0</v>
      </c>
      <c r="AY28" s="51" t="s">
        <v>16</v>
      </c>
      <c r="AZ28" s="52" t="s">
        <v>17</v>
      </c>
    </row>
    <row r="29" spans="1:52" ht="15" customHeight="1">
      <c r="A29" s="8"/>
      <c r="B29" s="7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93"/>
      <c r="Q29" s="93"/>
      <c r="R29" s="8"/>
      <c r="S29" s="7"/>
      <c r="T29" s="26" t="str">
        <f>Sprachtab!A30</f>
        <v>Supplier</v>
      </c>
      <c r="X29" s="8"/>
      <c r="AX29" s="50" t="b">
        <v>0</v>
      </c>
      <c r="AY29" s="51" t="s">
        <v>18</v>
      </c>
      <c r="AZ29" s="52"/>
    </row>
    <row r="30" spans="1:52" ht="15" customHeight="1">
      <c r="A30" s="8"/>
      <c r="B30" s="7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90"/>
      <c r="P30" s="94"/>
      <c r="Q30" s="93"/>
      <c r="R30" s="8"/>
      <c r="S30" s="7"/>
      <c r="T30" s="26" t="str">
        <f>Sprachtab!A31</f>
        <v xml:space="preserve">ZF </v>
      </c>
      <c r="X30" s="8"/>
      <c r="AX30" s="50" t="b">
        <v>0</v>
      </c>
      <c r="AY30" s="51" t="s">
        <v>19</v>
      </c>
      <c r="AZ30" s="52"/>
    </row>
    <row r="31" spans="1:52" ht="15" customHeight="1">
      <c r="A31" s="8"/>
      <c r="B31" s="7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90"/>
      <c r="P31" s="94"/>
      <c r="Q31" s="93"/>
      <c r="R31" s="8"/>
      <c r="S31" s="18"/>
      <c r="T31" s="71"/>
      <c r="U31" s="4"/>
      <c r="V31" s="4"/>
      <c r="W31" s="4"/>
      <c r="X31" s="24"/>
      <c r="AX31" s="50" t="b">
        <v>0</v>
      </c>
      <c r="AY31" s="51" t="s">
        <v>20</v>
      </c>
      <c r="AZ31" s="52"/>
    </row>
    <row r="32" spans="1:52" ht="15" customHeight="1">
      <c r="A32" s="8"/>
      <c r="B32" s="7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90"/>
      <c r="P32" s="94"/>
      <c r="Q32" s="93"/>
      <c r="S32" s="5"/>
      <c r="T32" s="72"/>
      <c r="U32" s="6"/>
      <c r="V32" s="6"/>
      <c r="W32" s="6"/>
      <c r="X32" s="25"/>
      <c r="AX32" s="50" t="b">
        <v>0</v>
      </c>
      <c r="AY32" s="51" t="s">
        <v>21</v>
      </c>
      <c r="AZ32" s="52"/>
    </row>
    <row r="33" spans="1:52" ht="15" customHeight="1">
      <c r="A33" s="8"/>
      <c r="B33" s="7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90"/>
      <c r="P33" s="94"/>
      <c r="Q33" s="93"/>
      <c r="S33" s="7"/>
      <c r="T33" s="153" t="str">
        <f>Sprachtab!A32</f>
        <v>Additional Packaging and Handling Information</v>
      </c>
      <c r="U33" s="153"/>
      <c r="V33" s="153"/>
      <c r="W33" s="153"/>
      <c r="X33" s="8"/>
      <c r="AX33" s="50" t="b">
        <v>0</v>
      </c>
      <c r="AY33" s="51" t="s">
        <v>22</v>
      </c>
      <c r="AZ33" s="52"/>
    </row>
    <row r="34" spans="1:52" ht="11.25" customHeight="1">
      <c r="A34" s="8"/>
      <c r="B34" s="7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0"/>
      <c r="P34" s="94"/>
      <c r="Q34" s="93"/>
      <c r="S34" s="7"/>
      <c r="T34" s="153"/>
      <c r="U34" s="153"/>
      <c r="V34" s="153"/>
      <c r="W34" s="153"/>
      <c r="X34" s="8"/>
      <c r="AX34" s="50" t="b">
        <v>0</v>
      </c>
      <c r="AY34" s="51" t="s">
        <v>23</v>
      </c>
      <c r="AZ34" s="52"/>
    </row>
    <row r="35" spans="1:52" ht="17.25" customHeight="1">
      <c r="A35" s="8"/>
      <c r="B35" s="7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3"/>
      <c r="Q35" s="93"/>
      <c r="S35" s="7"/>
      <c r="T35" s="105" t="str">
        <f>Sprachtab!A33</f>
        <v>Packing Method</v>
      </c>
      <c r="X35" s="8"/>
      <c r="AX35" s="50" t="b">
        <v>0</v>
      </c>
      <c r="AY35" s="51" t="s">
        <v>24</v>
      </c>
      <c r="AZ35" s="52"/>
    </row>
    <row r="36" spans="1:52" ht="15" customHeight="1">
      <c r="A36" s="8"/>
      <c r="B36" s="7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93"/>
      <c r="Q36" s="93"/>
      <c r="S36" s="7"/>
      <c r="T36" s="26" t="str">
        <f>Sprachtab!A34</f>
        <v>Bulk Goods</v>
      </c>
      <c r="X36" s="8"/>
      <c r="AX36" s="50" t="b">
        <v>0</v>
      </c>
      <c r="AY36" s="51">
        <v>1</v>
      </c>
      <c r="AZ36" s="52" t="s">
        <v>25</v>
      </c>
    </row>
    <row r="37" spans="1:52" ht="15.75" customHeight="1">
      <c r="A37" s="8"/>
      <c r="B37" s="7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5"/>
      <c r="P37" s="96"/>
      <c r="Q37" s="93"/>
      <c r="S37" s="7"/>
      <c r="T37" s="26" t="str">
        <f>Sprachtab!A35</f>
        <v>Systematically packed</v>
      </c>
      <c r="U37" s="31"/>
      <c r="V37" s="31"/>
      <c r="W37" s="31"/>
      <c r="X37" s="30"/>
      <c r="AX37" s="50" t="b">
        <v>0</v>
      </c>
      <c r="AY37" s="51">
        <v>2</v>
      </c>
      <c r="AZ37" s="52" t="s">
        <v>25</v>
      </c>
    </row>
    <row r="38" spans="1:52" ht="15" customHeight="1">
      <c r="A38" s="8"/>
      <c r="B38" s="7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1"/>
      <c r="P38" s="92"/>
      <c r="Q38" s="93"/>
      <c r="S38" s="7"/>
      <c r="T38" s="26" t="str">
        <f>Sprachtab!A36</f>
        <v>Individually packed</v>
      </c>
      <c r="V38" s="28"/>
      <c r="W38" s="11"/>
      <c r="X38" s="29"/>
      <c r="AX38" s="50" t="b">
        <v>0</v>
      </c>
      <c r="AY38" s="51">
        <v>3</v>
      </c>
      <c r="AZ38" s="52" t="s">
        <v>25</v>
      </c>
    </row>
    <row r="39" spans="1:52" ht="15" customHeight="1">
      <c r="A39" s="8"/>
      <c r="B39" s="7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1"/>
      <c r="P39" s="92"/>
      <c r="Q39" s="93"/>
      <c r="S39" s="7"/>
      <c r="T39" s="26" t="str">
        <f>Sprachtab!A37</f>
        <v>Special Packing</v>
      </c>
      <c r="V39" s="28"/>
      <c r="W39" s="11"/>
      <c r="X39" s="29"/>
      <c r="AX39" s="50" t="b">
        <v>0</v>
      </c>
      <c r="AY39" s="51">
        <v>4</v>
      </c>
      <c r="AZ39" s="52" t="s">
        <v>25</v>
      </c>
    </row>
    <row r="40" spans="1:52" ht="15" customHeight="1">
      <c r="A40" s="8"/>
      <c r="B40" s="7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1"/>
      <c r="P40" s="92"/>
      <c r="Q40" s="93"/>
      <c r="S40" s="7"/>
      <c r="V40" s="28"/>
      <c r="W40" s="11"/>
      <c r="X40" s="29"/>
      <c r="AX40" s="50" t="b">
        <v>0</v>
      </c>
      <c r="AY40" s="51">
        <v>5</v>
      </c>
      <c r="AZ40" s="52" t="s">
        <v>25</v>
      </c>
    </row>
    <row r="41" spans="1:52" ht="15" customHeight="1">
      <c r="A41" s="8"/>
      <c r="B41" s="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1"/>
      <c r="P41" s="92"/>
      <c r="Q41" s="93"/>
      <c r="S41" s="7"/>
      <c r="T41" s="105" t="str">
        <f>Sprachtab!A38</f>
        <v>Type of Packaging</v>
      </c>
      <c r="V41" s="28"/>
      <c r="W41" s="11"/>
      <c r="X41" s="29"/>
      <c r="AX41" s="50" t="b">
        <v>0</v>
      </c>
      <c r="AY41" s="51" t="s">
        <v>26</v>
      </c>
      <c r="AZ41" s="52" t="s">
        <v>25</v>
      </c>
    </row>
    <row r="42" spans="1:52" ht="15" customHeight="1">
      <c r="A42" s="8"/>
      <c r="B42" s="7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5"/>
      <c r="P42" s="96"/>
      <c r="Q42" s="93"/>
      <c r="S42" s="7"/>
      <c r="T42" s="26" t="str">
        <f>Sprachtab!A39</f>
        <v>Returnable Packaging</v>
      </c>
      <c r="V42" s="31"/>
      <c r="W42" s="31"/>
      <c r="X42" s="30"/>
      <c r="AX42" s="50" t="b">
        <v>0</v>
      </c>
      <c r="AY42" s="51">
        <v>1</v>
      </c>
      <c r="AZ42" s="52" t="s">
        <v>27</v>
      </c>
    </row>
    <row r="43" spans="1:52" ht="15.75" customHeight="1">
      <c r="A43" s="8"/>
      <c r="B43" s="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5"/>
      <c r="P43" s="96"/>
      <c r="Q43" s="93"/>
      <c r="S43" s="7"/>
      <c r="T43" s="26" t="str">
        <f>Sprachtab!A40</f>
        <v>One-way Packaging</v>
      </c>
      <c r="V43" s="31"/>
      <c r="W43" s="31"/>
      <c r="X43" s="30"/>
      <c r="AX43" s="50" t="b">
        <v>0</v>
      </c>
      <c r="AY43" s="51">
        <v>2</v>
      </c>
      <c r="AZ43" s="52" t="s">
        <v>27</v>
      </c>
    </row>
    <row r="44" spans="1:52" ht="15.6">
      <c r="A44" s="8"/>
      <c r="B44" s="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5"/>
      <c r="P44" s="96"/>
      <c r="Q44" s="93"/>
      <c r="S44" s="7"/>
      <c r="T44" s="26" t="str">
        <f>Sprachtab!A41</f>
        <v>Combined Packaging</v>
      </c>
      <c r="V44" s="31"/>
      <c r="W44" s="31"/>
      <c r="X44" s="30"/>
      <c r="AX44" s="50" t="b">
        <v>1</v>
      </c>
      <c r="AY44" s="51">
        <v>3</v>
      </c>
      <c r="AZ44" s="52" t="s">
        <v>27</v>
      </c>
    </row>
    <row r="45" spans="1:52" ht="15.6">
      <c r="A45" s="8"/>
      <c r="B45" s="7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1"/>
      <c r="P45" s="92"/>
      <c r="Q45" s="93"/>
      <c r="S45" s="18"/>
      <c r="T45" s="4"/>
      <c r="U45" s="4"/>
      <c r="V45" s="73"/>
      <c r="W45" s="19"/>
      <c r="X45" s="21"/>
      <c r="AX45" s="50" t="b">
        <v>0</v>
      </c>
      <c r="AY45" s="51">
        <v>4</v>
      </c>
      <c r="AZ45" s="52" t="s">
        <v>27</v>
      </c>
    </row>
    <row r="46" spans="1:52" ht="15.6">
      <c r="B46" s="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91"/>
      <c r="P46" s="92"/>
      <c r="Q46" s="93"/>
      <c r="R46" s="8"/>
      <c r="S46" s="5"/>
      <c r="T46" s="6"/>
      <c r="U46" s="6"/>
      <c r="V46" s="75"/>
      <c r="W46" s="76"/>
      <c r="X46" s="77"/>
      <c r="AX46" s="50" t="b">
        <v>0</v>
      </c>
      <c r="AY46" s="51">
        <v>5</v>
      </c>
      <c r="AZ46" s="52" t="s">
        <v>27</v>
      </c>
    </row>
    <row r="47" spans="1:52" ht="15" customHeight="1">
      <c r="B47" s="7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1"/>
      <c r="P47" s="92"/>
      <c r="Q47" s="97"/>
      <c r="R47" s="65"/>
      <c r="S47" s="78"/>
      <c r="T47" s="105" t="str">
        <f>Sprachtab!A44</f>
        <v>Stacking Factor of Loading Units (Layer)</v>
      </c>
      <c r="V47" s="11"/>
      <c r="W47" s="11"/>
      <c r="X47" s="29"/>
      <c r="AX47" s="50" t="b">
        <v>0</v>
      </c>
      <c r="AY47" s="51" t="s">
        <v>26</v>
      </c>
      <c r="AZ47" s="52" t="s">
        <v>27</v>
      </c>
    </row>
    <row r="48" spans="1:52" ht="15.6">
      <c r="B48" s="7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91"/>
      <c r="P48" s="92"/>
      <c r="Q48" s="93"/>
      <c r="R48" s="8"/>
      <c r="S48" s="7"/>
      <c r="T48" s="26" t="str">
        <f>Sprachtab!A45</f>
        <v>Full</v>
      </c>
      <c r="U48" s="26" t="str">
        <f>Sprachtab!A47</f>
        <v>1     2     3    4     5         other</v>
      </c>
      <c r="V48" s="26"/>
      <c r="W48" s="11"/>
      <c r="X48" s="29"/>
    </row>
    <row r="49" spans="1:52" ht="32.4" customHeight="1">
      <c r="B49" s="7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91"/>
      <c r="P49" s="92"/>
      <c r="Q49" s="93"/>
      <c r="R49" s="8"/>
      <c r="S49" s="7"/>
      <c r="W49" s="154"/>
      <c r="X49" s="154"/>
      <c r="Y49" s="154"/>
    </row>
    <row r="50" spans="1:52" ht="6" customHeight="1">
      <c r="B50" s="7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92"/>
      <c r="Q50" s="93"/>
      <c r="R50" s="8"/>
      <c r="S50" s="7"/>
      <c r="T50" s="79"/>
      <c r="U50" s="74"/>
      <c r="V50" s="74"/>
      <c r="W50" s="74"/>
      <c r="X50" s="29"/>
    </row>
    <row r="51" spans="1:52" ht="15.6">
      <c r="B51" s="7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1"/>
      <c r="P51" s="92"/>
      <c r="Q51" s="93"/>
      <c r="R51" s="8"/>
      <c r="S51" s="7"/>
      <c r="T51" s="26" t="str">
        <f>Sprachtab!A46</f>
        <v>Empty</v>
      </c>
      <c r="U51" s="26" t="str">
        <f>Sprachtab!A47</f>
        <v>1     2     3    4     5         other</v>
      </c>
      <c r="V51" s="26"/>
      <c r="W51" s="106"/>
      <c r="X51" s="29"/>
    </row>
    <row r="52" spans="1:52" ht="30.6" customHeight="1">
      <c r="B52" s="7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1"/>
      <c r="P52" s="92"/>
      <c r="Q52" s="93"/>
      <c r="R52" s="8"/>
      <c r="S52" s="7"/>
      <c r="T52" s="1"/>
      <c r="U52" s="1"/>
      <c r="V52" s="1"/>
      <c r="W52" s="154"/>
      <c r="X52" s="154"/>
      <c r="Y52" s="154"/>
    </row>
    <row r="53" spans="1:52" ht="15" customHeight="1">
      <c r="B53" s="1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4"/>
      <c r="S53" s="18"/>
      <c r="T53" s="4"/>
      <c r="U53" s="80"/>
      <c r="V53" s="80"/>
      <c r="W53" s="80"/>
      <c r="X53" s="81"/>
      <c r="AZ53" s="61"/>
    </row>
    <row r="54" spans="1:52" ht="15" customHeight="1"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U54" s="28"/>
      <c r="V54" s="28"/>
      <c r="W54" s="28"/>
      <c r="X54" s="27"/>
      <c r="AZ54" s="61"/>
    </row>
    <row r="55" spans="1:52" ht="12.75" customHeight="1">
      <c r="B55" s="7"/>
      <c r="C55" s="102" t="str">
        <f>Sprachtab!A48</f>
        <v>Labelling Information</v>
      </c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8"/>
    </row>
    <row r="56" spans="1:52" ht="12.75" customHeight="1">
      <c r="B56" s="7"/>
      <c r="C56" s="102"/>
      <c r="D56" s="74"/>
      <c r="F56" s="174" t="str">
        <f>Sprachtab!A50</f>
        <v>Please refer to the ZF Delivery Specification for Packaging and Labelling Requirements.</v>
      </c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8"/>
    </row>
    <row r="57" spans="1:52" ht="12.75" customHeight="1">
      <c r="B57" s="7"/>
      <c r="C57" s="102" t="str">
        <f>Sprachtab!A49</f>
        <v>Strapping Information</v>
      </c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8"/>
    </row>
    <row r="58" spans="1:52" ht="15.75" customHeight="1">
      <c r="B58" s="18"/>
      <c r="C58" s="3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4"/>
    </row>
    <row r="59" spans="1:52" ht="10.5" customHeight="1">
      <c r="A59" s="8"/>
      <c r="Y59" s="7"/>
    </row>
    <row r="60" spans="1:52" ht="15.75" customHeight="1">
      <c r="A60" s="8"/>
      <c r="B60" s="7"/>
      <c r="C60" s="12" t="str">
        <f>Sprachtab!A51</f>
        <v>Packaging Loading Unit BOM (Bill Of Material) List</v>
      </c>
      <c r="X60" s="8"/>
      <c r="Y60" s="7"/>
    </row>
    <row r="61" spans="1:52" ht="13.5" customHeight="1">
      <c r="A61" s="8"/>
      <c r="B61" s="7"/>
      <c r="X61" s="8"/>
      <c r="Y61" s="7"/>
    </row>
    <row r="62" spans="1:52" s="9" customFormat="1" ht="12.75" customHeight="1">
      <c r="B62" s="36"/>
      <c r="C62" s="141" t="str">
        <f>Sprachtab!A63</f>
        <v>Item</v>
      </c>
      <c r="D62" s="143" t="str">
        <f>Sprachtab!A66</f>
        <v>Quantity per unit (Quantity of parts in pieces)</v>
      </c>
      <c r="E62" s="145" t="str">
        <f>Sprachtab!A53</f>
        <v>ZF Packaging Number</v>
      </c>
      <c r="F62" s="146"/>
      <c r="G62" s="146"/>
      <c r="H62" s="146" t="str">
        <f>Sprachtab!A54</f>
        <v>Description</v>
      </c>
      <c r="I62" s="146"/>
      <c r="J62" s="146"/>
      <c r="K62" s="146"/>
      <c r="L62" s="147" t="str">
        <f>Sprachtab!A55</f>
        <v>Dimensions (mm)</v>
      </c>
      <c r="M62" s="147"/>
      <c r="N62" s="147"/>
      <c r="O62" s="148" t="str">
        <f>Sprachtab!A56</f>
        <v>Weight per item (kg)</v>
      </c>
      <c r="P62" s="149"/>
      <c r="Q62" s="148" t="str">
        <f>Sprachtab!A60</f>
        <v>Quantity of Pieces</v>
      </c>
      <c r="R62" s="155"/>
      <c r="S62" s="149"/>
      <c r="T62" s="157" t="str">
        <f>Sprachtab!A61</f>
        <v>If One-Way enter "x"</v>
      </c>
      <c r="U62" s="159" t="str">
        <f>Sprachtab!A62</f>
        <v>Total weight per item (kg)</v>
      </c>
      <c r="V62" s="160"/>
      <c r="W62" s="161"/>
      <c r="X62" s="67"/>
      <c r="Y62" s="36"/>
      <c r="AX62" s="62"/>
      <c r="AY62" s="63"/>
      <c r="AZ62" s="63"/>
    </row>
    <row r="63" spans="1:52" s="38" customFormat="1" ht="30.75" customHeight="1" thickBot="1">
      <c r="A63" s="37"/>
      <c r="B63" s="39"/>
      <c r="C63" s="142"/>
      <c r="D63" s="144"/>
      <c r="E63" s="141"/>
      <c r="F63" s="141"/>
      <c r="G63" s="141"/>
      <c r="H63" s="141"/>
      <c r="I63" s="141"/>
      <c r="J63" s="141"/>
      <c r="K63" s="141"/>
      <c r="L63" s="122" t="str">
        <f>Sprachtab!A57</f>
        <v>L</v>
      </c>
      <c r="M63" s="122" t="str">
        <f>Sprachtab!A58</f>
        <v>B</v>
      </c>
      <c r="N63" s="122" t="str">
        <f>Sprachtab!A59</f>
        <v>H</v>
      </c>
      <c r="O63" s="150"/>
      <c r="P63" s="151"/>
      <c r="Q63" s="150"/>
      <c r="R63" s="156"/>
      <c r="S63" s="151"/>
      <c r="T63" s="158"/>
      <c r="U63" s="162"/>
      <c r="V63" s="163"/>
      <c r="W63" s="164"/>
      <c r="X63" s="67"/>
      <c r="Y63" s="39"/>
      <c r="AX63" s="48"/>
      <c r="AY63" s="49"/>
      <c r="AZ63" s="49"/>
    </row>
    <row r="64" spans="1:52" ht="18" customHeight="1" thickTop="1" thickBot="1">
      <c r="A64" s="8"/>
      <c r="B64" s="7"/>
      <c r="C64" s="109">
        <v>1</v>
      </c>
      <c r="D64" s="124">
        <v>1</v>
      </c>
      <c r="E64" s="165" t="s">
        <v>28</v>
      </c>
      <c r="F64" s="165"/>
      <c r="G64" s="165"/>
      <c r="H64" s="165" t="s">
        <v>29</v>
      </c>
      <c r="I64" s="165"/>
      <c r="J64" s="165"/>
      <c r="K64" s="165"/>
      <c r="L64" s="124">
        <v>1200</v>
      </c>
      <c r="M64" s="124">
        <v>1000</v>
      </c>
      <c r="N64" s="124">
        <v>150</v>
      </c>
      <c r="O64" s="166">
        <v>15</v>
      </c>
      <c r="P64" s="167"/>
      <c r="Q64" s="168">
        <f>D65/D64*Q65</f>
        <v>240000</v>
      </c>
      <c r="R64" s="169"/>
      <c r="S64" s="170"/>
      <c r="T64" s="110" t="s">
        <v>30</v>
      </c>
      <c r="U64" s="171">
        <f>O64*D64</f>
        <v>15</v>
      </c>
      <c r="V64" s="172"/>
      <c r="W64" s="173"/>
      <c r="X64" s="68"/>
      <c r="Y64" s="7"/>
    </row>
    <row r="65" spans="1:25" ht="18" customHeight="1" thickTop="1" thickBot="1">
      <c r="A65" s="8"/>
      <c r="B65" s="7"/>
      <c r="C65" s="109">
        <v>2</v>
      </c>
      <c r="D65" s="124">
        <v>48</v>
      </c>
      <c r="E65" s="165" t="s">
        <v>31</v>
      </c>
      <c r="F65" s="165"/>
      <c r="G65" s="165"/>
      <c r="H65" s="165" t="s">
        <v>32</v>
      </c>
      <c r="I65" s="165"/>
      <c r="J65" s="165"/>
      <c r="K65" s="165"/>
      <c r="L65" s="124">
        <v>400</v>
      </c>
      <c r="M65" s="124">
        <v>300</v>
      </c>
      <c r="N65" s="124">
        <v>150</v>
      </c>
      <c r="O65" s="166">
        <v>1.29</v>
      </c>
      <c r="P65" s="167"/>
      <c r="Q65" s="168">
        <f>D66/D65*Q66</f>
        <v>5000</v>
      </c>
      <c r="R65" s="169"/>
      <c r="S65" s="170"/>
      <c r="T65" s="110"/>
      <c r="U65" s="171">
        <f>O65*D65</f>
        <v>61.92</v>
      </c>
      <c r="V65" s="172"/>
      <c r="W65" s="173"/>
      <c r="X65" s="69"/>
      <c r="Y65" s="7"/>
    </row>
    <row r="66" spans="1:25" ht="18" customHeight="1" thickTop="1" thickBot="1">
      <c r="A66" s="8"/>
      <c r="B66" s="7"/>
      <c r="C66" s="109">
        <v>3</v>
      </c>
      <c r="D66" s="124">
        <v>96</v>
      </c>
      <c r="E66" s="165" t="s">
        <v>28</v>
      </c>
      <c r="F66" s="165"/>
      <c r="G66" s="165"/>
      <c r="H66" s="165" t="s">
        <v>33</v>
      </c>
      <c r="I66" s="165"/>
      <c r="J66" s="165"/>
      <c r="K66" s="165"/>
      <c r="L66" s="124">
        <v>500</v>
      </c>
      <c r="M66" s="124">
        <v>400</v>
      </c>
      <c r="N66" s="124">
        <v>0.1</v>
      </c>
      <c r="O66" s="166">
        <v>1E-3</v>
      </c>
      <c r="P66" s="167"/>
      <c r="Q66" s="168">
        <v>2500</v>
      </c>
      <c r="R66" s="169"/>
      <c r="S66" s="170"/>
      <c r="T66" s="110" t="s">
        <v>30</v>
      </c>
      <c r="U66" s="171">
        <f>O66*D66</f>
        <v>9.6000000000000002E-2</v>
      </c>
      <c r="V66" s="172"/>
      <c r="W66" s="173"/>
      <c r="X66" s="69"/>
      <c r="Y66" s="7"/>
    </row>
    <row r="67" spans="1:25" ht="18" customHeight="1" thickTop="1" thickBot="1">
      <c r="A67" s="8"/>
      <c r="B67" s="7"/>
      <c r="C67" s="109">
        <v>4</v>
      </c>
      <c r="D67" s="124"/>
      <c r="E67" s="165"/>
      <c r="F67" s="165"/>
      <c r="G67" s="165"/>
      <c r="H67" s="165"/>
      <c r="I67" s="165"/>
      <c r="J67" s="165"/>
      <c r="K67" s="165"/>
      <c r="L67" s="124"/>
      <c r="M67" s="124"/>
      <c r="N67" s="124"/>
      <c r="O67" s="166"/>
      <c r="P67" s="167"/>
      <c r="Q67" s="168"/>
      <c r="R67" s="169"/>
      <c r="S67" s="170"/>
      <c r="T67" s="110"/>
      <c r="U67" s="171">
        <f t="shared" ref="U67:U73" si="0">O67*D67</f>
        <v>0</v>
      </c>
      <c r="V67" s="172"/>
      <c r="W67" s="173"/>
      <c r="X67" s="69"/>
      <c r="Y67" s="7"/>
    </row>
    <row r="68" spans="1:25" ht="18" customHeight="1" thickTop="1" thickBot="1">
      <c r="A68" s="8"/>
      <c r="B68" s="7"/>
      <c r="C68" s="109">
        <v>5</v>
      </c>
      <c r="D68" s="124"/>
      <c r="E68" s="165"/>
      <c r="F68" s="165"/>
      <c r="G68" s="165"/>
      <c r="H68" s="165"/>
      <c r="I68" s="165"/>
      <c r="J68" s="165"/>
      <c r="K68" s="165"/>
      <c r="L68" s="124"/>
      <c r="M68" s="124"/>
      <c r="N68" s="124"/>
      <c r="O68" s="166"/>
      <c r="P68" s="167"/>
      <c r="Q68" s="168"/>
      <c r="R68" s="169"/>
      <c r="S68" s="170"/>
      <c r="T68" s="110"/>
      <c r="U68" s="171">
        <f t="shared" si="0"/>
        <v>0</v>
      </c>
      <c r="V68" s="172"/>
      <c r="W68" s="173"/>
      <c r="X68" s="69"/>
      <c r="Y68" s="7"/>
    </row>
    <row r="69" spans="1:25" ht="18" customHeight="1" thickTop="1" thickBot="1">
      <c r="A69" s="8"/>
      <c r="B69" s="7"/>
      <c r="C69" s="109">
        <v>6</v>
      </c>
      <c r="D69" s="124"/>
      <c r="E69" s="165"/>
      <c r="F69" s="165"/>
      <c r="G69" s="165"/>
      <c r="H69" s="165"/>
      <c r="I69" s="165"/>
      <c r="J69" s="165"/>
      <c r="K69" s="165"/>
      <c r="L69" s="124"/>
      <c r="M69" s="124"/>
      <c r="N69" s="124"/>
      <c r="O69" s="166"/>
      <c r="P69" s="167"/>
      <c r="Q69" s="168"/>
      <c r="R69" s="169"/>
      <c r="S69" s="170"/>
      <c r="T69" s="110"/>
      <c r="U69" s="171">
        <f t="shared" si="0"/>
        <v>0</v>
      </c>
      <c r="V69" s="172"/>
      <c r="W69" s="173"/>
      <c r="X69" s="69"/>
      <c r="Y69" s="7"/>
    </row>
    <row r="70" spans="1:25" ht="18" customHeight="1" thickTop="1" thickBot="1">
      <c r="A70" s="8"/>
      <c r="B70" s="7"/>
      <c r="C70" s="109">
        <v>7</v>
      </c>
      <c r="D70" s="124"/>
      <c r="E70" s="165"/>
      <c r="F70" s="165"/>
      <c r="G70" s="165"/>
      <c r="H70" s="165"/>
      <c r="I70" s="165"/>
      <c r="J70" s="165"/>
      <c r="K70" s="165"/>
      <c r="L70" s="124"/>
      <c r="M70" s="124"/>
      <c r="N70" s="124"/>
      <c r="O70" s="166"/>
      <c r="P70" s="167"/>
      <c r="Q70" s="168"/>
      <c r="R70" s="169"/>
      <c r="S70" s="170"/>
      <c r="T70" s="110"/>
      <c r="U70" s="171">
        <f t="shared" si="0"/>
        <v>0</v>
      </c>
      <c r="V70" s="172"/>
      <c r="W70" s="173"/>
      <c r="X70" s="69"/>
      <c r="Y70" s="7"/>
    </row>
    <row r="71" spans="1:25" ht="18" customHeight="1" thickTop="1" thickBot="1">
      <c r="A71" s="8"/>
      <c r="B71" s="7"/>
      <c r="C71" s="109">
        <v>8</v>
      </c>
      <c r="D71" s="124"/>
      <c r="E71" s="165"/>
      <c r="F71" s="165"/>
      <c r="G71" s="165"/>
      <c r="H71" s="165"/>
      <c r="I71" s="165"/>
      <c r="J71" s="165"/>
      <c r="K71" s="165"/>
      <c r="L71" s="124"/>
      <c r="M71" s="124"/>
      <c r="N71" s="124"/>
      <c r="O71" s="166"/>
      <c r="P71" s="167"/>
      <c r="Q71" s="168"/>
      <c r="R71" s="169"/>
      <c r="S71" s="170"/>
      <c r="T71" s="110"/>
      <c r="U71" s="171">
        <f t="shared" si="0"/>
        <v>0</v>
      </c>
      <c r="V71" s="172"/>
      <c r="W71" s="173"/>
      <c r="X71" s="69"/>
      <c r="Y71" s="7"/>
    </row>
    <row r="72" spans="1:25" ht="18" customHeight="1" thickTop="1" thickBot="1">
      <c r="A72" s="8"/>
      <c r="B72" s="7"/>
      <c r="C72" s="109">
        <v>9</v>
      </c>
      <c r="D72" s="124"/>
      <c r="E72" s="165"/>
      <c r="F72" s="165"/>
      <c r="G72" s="165"/>
      <c r="H72" s="165"/>
      <c r="I72" s="165"/>
      <c r="J72" s="165"/>
      <c r="K72" s="165"/>
      <c r="L72" s="124"/>
      <c r="M72" s="124"/>
      <c r="N72" s="124"/>
      <c r="O72" s="166"/>
      <c r="P72" s="167"/>
      <c r="Q72" s="168"/>
      <c r="R72" s="169"/>
      <c r="S72" s="170"/>
      <c r="T72" s="110"/>
      <c r="U72" s="171">
        <f t="shared" si="0"/>
        <v>0</v>
      </c>
      <c r="V72" s="172"/>
      <c r="W72" s="173"/>
      <c r="X72" s="69"/>
      <c r="Y72" s="7"/>
    </row>
    <row r="73" spans="1:25" ht="18" customHeight="1" thickTop="1" thickBot="1">
      <c r="A73" s="8"/>
      <c r="B73" s="7"/>
      <c r="C73" s="109">
        <v>10</v>
      </c>
      <c r="D73" s="124"/>
      <c r="E73" s="165"/>
      <c r="F73" s="165"/>
      <c r="G73" s="165"/>
      <c r="H73" s="165"/>
      <c r="I73" s="165"/>
      <c r="J73" s="165"/>
      <c r="K73" s="165"/>
      <c r="L73" s="124"/>
      <c r="M73" s="124"/>
      <c r="N73" s="124"/>
      <c r="O73" s="166"/>
      <c r="P73" s="167"/>
      <c r="Q73" s="168"/>
      <c r="R73" s="169"/>
      <c r="S73" s="170"/>
      <c r="T73" s="110"/>
      <c r="U73" s="171">
        <f t="shared" si="0"/>
        <v>0</v>
      </c>
      <c r="V73" s="172"/>
      <c r="W73" s="173"/>
      <c r="X73" s="69"/>
      <c r="Y73" s="7"/>
    </row>
    <row r="74" spans="1:25" ht="18" customHeight="1" thickTop="1" thickBot="1">
      <c r="A74" s="8"/>
      <c r="B74" s="7"/>
      <c r="C74" s="14"/>
      <c r="D74" s="6"/>
      <c r="M74" s="40"/>
      <c r="N74" s="40"/>
      <c r="O74" s="14"/>
      <c r="T74" s="40" t="str">
        <f>Sprachtab!A65</f>
        <v>Total loading unit packaging weight (kg)</v>
      </c>
      <c r="U74" s="175">
        <f>SUM(U64:W73)</f>
        <v>77.016000000000005</v>
      </c>
      <c r="V74" s="176"/>
      <c r="W74" s="177"/>
      <c r="X74" s="8"/>
      <c r="Y74" s="7"/>
    </row>
    <row r="75" spans="1:25" ht="13.8" thickTop="1">
      <c r="B75" s="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4"/>
    </row>
    <row r="76" spans="1:25" ht="13.2">
      <c r="B76" s="7"/>
      <c r="X76" s="8"/>
    </row>
    <row r="77" spans="1:25" ht="13.2">
      <c r="B77" s="7"/>
      <c r="C77" s="12" t="str">
        <f>Sprachtab!A64</f>
        <v>Weight of the packing and loading units in kg</v>
      </c>
      <c r="X77" s="8"/>
    </row>
    <row r="78" spans="1:25" ht="13.2">
      <c r="B78" s="7"/>
      <c r="C78" s="12"/>
      <c r="X78" s="8"/>
    </row>
    <row r="79" spans="1:25" ht="13.2">
      <c r="B79" s="7"/>
      <c r="C79" s="190"/>
      <c r="D79" s="190"/>
      <c r="E79" s="148" t="str">
        <f>Sprachtab!A66</f>
        <v>Quantity per unit (Quantity of parts in pieces)</v>
      </c>
      <c r="F79" s="155"/>
      <c r="G79" s="155"/>
      <c r="H79" s="155"/>
      <c r="I79" s="149"/>
      <c r="J79" s="148" t="str">
        <f>Sprachtab!A67</f>
        <v xml:space="preserve">Weight net per unit (Parts) </v>
      </c>
      <c r="K79" s="155"/>
      <c r="L79" s="155"/>
      <c r="M79" s="149"/>
      <c r="N79" s="148" t="str">
        <f>Sprachtab!A68</f>
        <v>Packaging weight per unit (Packaging)</v>
      </c>
      <c r="O79" s="155"/>
      <c r="P79" s="155"/>
      <c r="Q79" s="149"/>
      <c r="R79" s="148" t="str">
        <f>Sprachtab!A69</f>
        <v>Weight gross per unit (Packaging + Parts)</v>
      </c>
      <c r="S79" s="155"/>
      <c r="T79" s="155"/>
      <c r="U79" s="155"/>
      <c r="V79" s="155"/>
      <c r="W79" s="149"/>
      <c r="X79" s="8"/>
    </row>
    <row r="80" spans="1:25" ht="12" customHeight="1" thickBot="1">
      <c r="B80" s="7"/>
      <c r="C80" s="123"/>
      <c r="D80" s="123"/>
      <c r="E80" s="150"/>
      <c r="F80" s="156"/>
      <c r="G80" s="156"/>
      <c r="H80" s="156"/>
      <c r="I80" s="151"/>
      <c r="J80" s="150"/>
      <c r="K80" s="156"/>
      <c r="L80" s="156"/>
      <c r="M80" s="151"/>
      <c r="N80" s="150"/>
      <c r="O80" s="156"/>
      <c r="P80" s="156"/>
      <c r="Q80" s="151"/>
      <c r="R80" s="150"/>
      <c r="S80" s="156"/>
      <c r="T80" s="156"/>
      <c r="U80" s="156"/>
      <c r="V80" s="156"/>
      <c r="W80" s="151"/>
      <c r="X80" s="8"/>
    </row>
    <row r="81" spans="1:25" ht="21" customHeight="1" thickTop="1" thickBot="1">
      <c r="B81" s="7"/>
      <c r="C81" s="178" t="str">
        <f>Sprachtab!A70</f>
        <v>Packing Unit</v>
      </c>
      <c r="D81" s="191"/>
      <c r="E81" s="180">
        <f>Q65</f>
        <v>5000</v>
      </c>
      <c r="F81" s="180"/>
      <c r="G81" s="180"/>
      <c r="H81" s="180"/>
      <c r="I81" s="180"/>
      <c r="J81" s="181">
        <f>E81*$F$19</f>
        <v>10</v>
      </c>
      <c r="K81" s="181"/>
      <c r="L81" s="181"/>
      <c r="M81" s="181"/>
      <c r="N81" s="182">
        <f>O65+D66/D65*O66</f>
        <v>1.292</v>
      </c>
      <c r="O81" s="183"/>
      <c r="P81" s="183"/>
      <c r="Q81" s="184"/>
      <c r="R81" s="185">
        <f>J81+N81</f>
        <v>11.292</v>
      </c>
      <c r="S81" s="186"/>
      <c r="T81" s="186"/>
      <c r="U81" s="186"/>
      <c r="V81" s="186"/>
      <c r="W81" s="187"/>
      <c r="X81" s="8"/>
    </row>
    <row r="82" spans="1:25" ht="21" customHeight="1" thickTop="1" thickBot="1">
      <c r="B82" s="7"/>
      <c r="C82" s="178" t="str">
        <f>Sprachtab!A71</f>
        <v>Loading Unit</v>
      </c>
      <c r="D82" s="179"/>
      <c r="E82" s="180">
        <f>Q64</f>
        <v>240000</v>
      </c>
      <c r="F82" s="180"/>
      <c r="G82" s="180"/>
      <c r="H82" s="180"/>
      <c r="I82" s="180"/>
      <c r="J82" s="181">
        <f>E82*$F$19</f>
        <v>480</v>
      </c>
      <c r="K82" s="181"/>
      <c r="L82" s="181"/>
      <c r="M82" s="181"/>
      <c r="N82" s="182">
        <f>U74</f>
        <v>77.016000000000005</v>
      </c>
      <c r="O82" s="183"/>
      <c r="P82" s="183"/>
      <c r="Q82" s="184"/>
      <c r="R82" s="185">
        <f>J82+N82</f>
        <v>557.01599999999996</v>
      </c>
      <c r="S82" s="186"/>
      <c r="T82" s="186"/>
      <c r="U82" s="186"/>
      <c r="V82" s="186"/>
      <c r="W82" s="187"/>
      <c r="X82" s="8"/>
    </row>
    <row r="83" spans="1:25" ht="13.8" thickTop="1">
      <c r="B83" s="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33"/>
      <c r="O83" s="4"/>
      <c r="P83" s="4"/>
      <c r="Q83" s="3"/>
      <c r="R83" s="3"/>
      <c r="S83" s="3"/>
      <c r="T83" s="3"/>
      <c r="U83" s="4"/>
      <c r="V83" s="34"/>
      <c r="W83" s="34"/>
      <c r="X83" s="35"/>
    </row>
    <row r="84" spans="1:25" ht="8.25" customHeight="1">
      <c r="A84" s="8"/>
      <c r="B84" s="7"/>
      <c r="X84" s="8"/>
      <c r="Y84" s="7"/>
    </row>
    <row r="85" spans="1:25" ht="13.2">
      <c r="A85" s="8"/>
      <c r="B85" s="7"/>
      <c r="C85" s="12" t="str">
        <f>Sprachtab!A72</f>
        <v>Remark</v>
      </c>
      <c r="D85" s="46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9"/>
      <c r="P85" s="189"/>
      <c r="Q85" s="189"/>
      <c r="R85" s="189"/>
      <c r="S85" s="84"/>
      <c r="T85" s="82"/>
      <c r="U85" s="107"/>
      <c r="V85" s="108"/>
      <c r="W85" s="74"/>
      <c r="X85" s="8"/>
      <c r="Y85" s="7"/>
    </row>
    <row r="86" spans="1:25" ht="13.2">
      <c r="A86" s="8"/>
      <c r="B86" s="7"/>
      <c r="D86" s="46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9"/>
      <c r="P86" s="189"/>
      <c r="Q86" s="189"/>
      <c r="R86" s="189"/>
      <c r="S86" s="84"/>
      <c r="T86" s="82"/>
      <c r="U86" s="107"/>
      <c r="V86" s="108"/>
      <c r="W86" s="74"/>
      <c r="X86" s="8"/>
      <c r="Y86" s="7"/>
    </row>
    <row r="87" spans="1:25" ht="13.2">
      <c r="A87" s="8"/>
      <c r="B87" s="7"/>
      <c r="D87" s="46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82"/>
      <c r="P87" s="82"/>
      <c r="Q87" s="82"/>
      <c r="R87" s="82"/>
      <c r="S87" s="84"/>
      <c r="T87" s="82"/>
      <c r="U87" s="107"/>
      <c r="V87" s="108"/>
      <c r="W87" s="74"/>
      <c r="X87" s="8"/>
      <c r="Y87" s="7"/>
    </row>
    <row r="88" spans="1:25" ht="13.2">
      <c r="A88" s="8"/>
      <c r="B88" s="7"/>
      <c r="D88" s="46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82"/>
      <c r="P88" s="82"/>
      <c r="Q88" s="82"/>
      <c r="R88" s="82"/>
      <c r="S88" s="84"/>
      <c r="T88" s="82"/>
      <c r="U88" s="107"/>
      <c r="V88" s="108"/>
      <c r="W88" s="74"/>
      <c r="X88" s="8"/>
      <c r="Y88" s="7"/>
    </row>
    <row r="89" spans="1:25" ht="13.2">
      <c r="A89" s="8"/>
      <c r="B89" s="7"/>
      <c r="D89" s="46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82"/>
      <c r="P89" s="82"/>
      <c r="Q89" s="82"/>
      <c r="R89" s="82"/>
      <c r="S89" s="84"/>
      <c r="T89" s="82"/>
      <c r="U89" s="107"/>
      <c r="V89" s="108"/>
      <c r="W89" s="74"/>
      <c r="X89" s="8"/>
      <c r="Y89" s="7"/>
    </row>
    <row r="90" spans="1:25" ht="8.25" customHeight="1">
      <c r="B90" s="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4"/>
    </row>
    <row r="91" spans="1:25" ht="5.25" customHeight="1"/>
    <row r="92" spans="1:25" ht="13.2">
      <c r="X92" s="47" t="str">
        <f>Sprachtab!A80</f>
        <v>Please fill in ONLY the colored fields - Automatic calculations will occur in the background based on your input.</v>
      </c>
    </row>
    <row r="93" spans="1:25" ht="13.2" hidden="1"/>
    <row r="94" spans="1:25" ht="13.2" hidden="1"/>
    <row r="95" spans="1:25" ht="13.2" hidden="1"/>
    <row r="96" spans="1:25" ht="13.2" hidden="1"/>
    <row r="97" ht="13.2" hidden="1"/>
    <row r="98" ht="13.2" hidden="1"/>
    <row r="99" ht="13.2" hidden="1"/>
    <row r="100" ht="13.2" hidden="1"/>
    <row r="101" ht="13.2" hidden="1"/>
    <row r="102" ht="13.2" hidden="1"/>
    <row r="103" ht="13.2" hidden="1"/>
    <row r="104" ht="13.2" hidden="1"/>
    <row r="105" ht="13.2" hidden="1"/>
    <row r="106" ht="13.2" hidden="1"/>
    <row r="107" ht="13.2" hidden="1"/>
    <row r="108" ht="13.2" hidden="1"/>
    <row r="109" ht="13.2" hidden="1"/>
    <row r="110" ht="13.2" hidden="1"/>
    <row r="111" ht="13.2" hidden="1"/>
    <row r="112" ht="13.2" hidden="1"/>
    <row r="113" ht="13.2" hidden="1"/>
    <row r="114" ht="13.2" hidden="1"/>
    <row r="115" ht="13.2" hidden="1"/>
    <row r="116" ht="13.2" hidden="1"/>
    <row r="117" ht="13.2" hidden="1"/>
    <row r="118" ht="13.2" hidden="1"/>
  </sheetData>
  <sheetProtection algorithmName="SHA-512" hashValue="IGmM0zM8iu1ZzSFX2/cQ7ooAWm5f+H21iK1bbB5SPJWIhr0T3JI9ygPOpXDJ6RpeBo8lnbVGXO2T0P/DUCFiPg==" saltValue="xPHceO9PEIjIIxW5F0lLSw==" spinCount="100000" sheet="1" selectLockedCells="1" selectUnlockedCells="1"/>
  <mergeCells count="109">
    <mergeCell ref="C9:G10"/>
    <mergeCell ref="K9:N10"/>
    <mergeCell ref="F11:H11"/>
    <mergeCell ref="M11:O11"/>
    <mergeCell ref="F12:H12"/>
    <mergeCell ref="M12:O12"/>
    <mergeCell ref="J3:O7"/>
    <mergeCell ref="T3:W3"/>
    <mergeCell ref="B4:E5"/>
    <mergeCell ref="T4:W4"/>
    <mergeCell ref="T5:W5"/>
    <mergeCell ref="T6:W6"/>
    <mergeCell ref="T7:W7"/>
    <mergeCell ref="F13:H13"/>
    <mergeCell ref="M13:O13"/>
    <mergeCell ref="U13:W13"/>
    <mergeCell ref="F15:H15"/>
    <mergeCell ref="K15:L17"/>
    <mergeCell ref="M15:O17"/>
    <mergeCell ref="U15:W15"/>
    <mergeCell ref="F17:H17"/>
    <mergeCell ref="U17:W17"/>
    <mergeCell ref="C62:C63"/>
    <mergeCell ref="D62:D63"/>
    <mergeCell ref="E62:G63"/>
    <mergeCell ref="H62:K63"/>
    <mergeCell ref="L62:N62"/>
    <mergeCell ref="O62:P63"/>
    <mergeCell ref="F19:H19"/>
    <mergeCell ref="M19:O19"/>
    <mergeCell ref="U19:W19"/>
    <mergeCell ref="V28:W28"/>
    <mergeCell ref="T33:W34"/>
    <mergeCell ref="W49:Y49"/>
    <mergeCell ref="Q62:S63"/>
    <mergeCell ref="T62:T63"/>
    <mergeCell ref="U62:W63"/>
    <mergeCell ref="E64:G64"/>
    <mergeCell ref="H64:K64"/>
    <mergeCell ref="O64:P64"/>
    <mergeCell ref="Q64:S64"/>
    <mergeCell ref="U64:W64"/>
    <mergeCell ref="W52:Y52"/>
    <mergeCell ref="F55:W55"/>
    <mergeCell ref="F56:W56"/>
    <mergeCell ref="F57:W57"/>
    <mergeCell ref="E65:G65"/>
    <mergeCell ref="H65:K65"/>
    <mergeCell ref="O65:P65"/>
    <mergeCell ref="Q65:S65"/>
    <mergeCell ref="U65:W65"/>
    <mergeCell ref="E66:G66"/>
    <mergeCell ref="H66:K66"/>
    <mergeCell ref="O66:P66"/>
    <mergeCell ref="Q66:S66"/>
    <mergeCell ref="U66:W66"/>
    <mergeCell ref="E67:G67"/>
    <mergeCell ref="H67:K67"/>
    <mergeCell ref="O67:P67"/>
    <mergeCell ref="Q67:S67"/>
    <mergeCell ref="U67:W67"/>
    <mergeCell ref="E68:G68"/>
    <mergeCell ref="H68:K68"/>
    <mergeCell ref="O68:P68"/>
    <mergeCell ref="Q68:S68"/>
    <mergeCell ref="U68:W68"/>
    <mergeCell ref="E69:G69"/>
    <mergeCell ref="H69:K69"/>
    <mergeCell ref="O69:P69"/>
    <mergeCell ref="Q69:S69"/>
    <mergeCell ref="U69:W69"/>
    <mergeCell ref="E70:G70"/>
    <mergeCell ref="H70:K70"/>
    <mergeCell ref="O70:P70"/>
    <mergeCell ref="Q70:S70"/>
    <mergeCell ref="U70:W70"/>
    <mergeCell ref="E73:G73"/>
    <mergeCell ref="H73:K73"/>
    <mergeCell ref="O73:P73"/>
    <mergeCell ref="Q73:S73"/>
    <mergeCell ref="U73:W73"/>
    <mergeCell ref="U74:W74"/>
    <mergeCell ref="E71:G71"/>
    <mergeCell ref="H71:K71"/>
    <mergeCell ref="O71:P71"/>
    <mergeCell ref="Q71:S71"/>
    <mergeCell ref="U71:W71"/>
    <mergeCell ref="E72:G72"/>
    <mergeCell ref="H72:K72"/>
    <mergeCell ref="O72:P72"/>
    <mergeCell ref="Q72:S72"/>
    <mergeCell ref="U72:W72"/>
    <mergeCell ref="C82:D82"/>
    <mergeCell ref="E82:I82"/>
    <mergeCell ref="J82:M82"/>
    <mergeCell ref="N82:Q82"/>
    <mergeCell ref="R82:W82"/>
    <mergeCell ref="E85:N89"/>
    <mergeCell ref="O85:R86"/>
    <mergeCell ref="C79:D79"/>
    <mergeCell ref="E79:I80"/>
    <mergeCell ref="J79:M80"/>
    <mergeCell ref="N79:Q80"/>
    <mergeCell ref="R79:W80"/>
    <mergeCell ref="C81:D81"/>
    <mergeCell ref="E81:I81"/>
    <mergeCell ref="J81:M81"/>
    <mergeCell ref="N81:Q81"/>
    <mergeCell ref="R81:W81"/>
  </mergeCells>
  <pageMargins left="0.15748031496062992" right="0.15748031496062992" top="0.19685039370078741" bottom="0.15748031496062992" header="7.874015748031496E-2" footer="0.15748031496062992"/>
  <pageSetup paperSize="9" scale="63" orientation="portrait" horizontalDpi="4294967293" verticalDpi="200" r:id="rId1"/>
  <headerFooter alignWithMargins="0">
    <oddHeader>&amp;R&amp;"Calibri"&amp;10&amp;K000000 Internal&amp;1#_x000D_</oddHeader>
    <oddFooter>&amp;LQD83 - F2.27 Logistic - Rev 1.1 - Nov 2018 &amp;RPage &amp;P of &amp;N</oddFooter>
  </headerFooter>
  <colBreaks count="1" manualBreakCount="1">
    <brk id="24" max="9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23</xdr:row>
                    <xdr:rowOff>83820</xdr:rowOff>
                  </from>
                  <to>
                    <xdr:col>21</xdr:col>
                    <xdr:colOff>609600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24</xdr:row>
                    <xdr:rowOff>68580</xdr:rowOff>
                  </from>
                  <to>
                    <xdr:col>22</xdr:col>
                    <xdr:colOff>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20</xdr:col>
                    <xdr:colOff>220980</xdr:colOff>
                    <xdr:row>29</xdr:row>
                    <xdr:rowOff>60960</xdr:rowOff>
                  </from>
                  <to>
                    <xdr:col>20</xdr:col>
                    <xdr:colOff>487680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20</xdr:col>
                    <xdr:colOff>220980</xdr:colOff>
                    <xdr:row>28</xdr:row>
                    <xdr:rowOff>60960</xdr:rowOff>
                  </from>
                  <to>
                    <xdr:col>20</xdr:col>
                    <xdr:colOff>487680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21</xdr:col>
                    <xdr:colOff>449580</xdr:colOff>
                    <xdr:row>28</xdr:row>
                    <xdr:rowOff>60960</xdr:rowOff>
                  </from>
                  <to>
                    <xdr:col>22</xdr:col>
                    <xdr:colOff>45720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21</xdr:col>
                    <xdr:colOff>449580</xdr:colOff>
                    <xdr:row>29</xdr:row>
                    <xdr:rowOff>60960</xdr:rowOff>
                  </from>
                  <to>
                    <xdr:col>22</xdr:col>
                    <xdr:colOff>45720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48</xdr:row>
                    <xdr:rowOff>0</xdr:rowOff>
                  </from>
                  <to>
                    <xdr:col>20</xdr:col>
                    <xdr:colOff>137160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35</xdr:row>
                    <xdr:rowOff>60960</xdr:rowOff>
                  </from>
                  <to>
                    <xdr:col>22</xdr:col>
                    <xdr:colOff>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36</xdr:row>
                    <xdr:rowOff>60960</xdr:rowOff>
                  </from>
                  <to>
                    <xdr:col>22</xdr:col>
                    <xdr:colOff>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37</xdr:row>
                    <xdr:rowOff>45720</xdr:rowOff>
                  </from>
                  <to>
                    <xdr:col>22</xdr:col>
                    <xdr:colOff>0</xdr:colOff>
                    <xdr:row>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38</xdr:row>
                    <xdr:rowOff>45720</xdr:rowOff>
                  </from>
                  <to>
                    <xdr:col>22</xdr:col>
                    <xdr:colOff>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41</xdr:row>
                    <xdr:rowOff>60960</xdr:rowOff>
                  </from>
                  <to>
                    <xdr:col>22</xdr:col>
                    <xdr:colOff>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42</xdr:row>
                    <xdr:rowOff>68580</xdr:rowOff>
                  </from>
                  <to>
                    <xdr:col>22</xdr:col>
                    <xdr:colOff>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43</xdr:row>
                    <xdr:rowOff>68580</xdr:rowOff>
                  </from>
                  <to>
                    <xdr:col>22</xdr:col>
                    <xdr:colOff>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locked="0" defaultSize="0" autoFill="0" autoLine="0" autoPict="0">
                <anchor moveWithCells="1">
                  <from>
                    <xdr:col>20</xdr:col>
                    <xdr:colOff>144780</xdr:colOff>
                    <xdr:row>48</xdr:row>
                    <xdr:rowOff>0</xdr:rowOff>
                  </from>
                  <to>
                    <xdr:col>20</xdr:col>
                    <xdr:colOff>335280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locked="0" defaultSize="0" autoFill="0" autoLine="0" autoPict="0">
                <anchor moveWithCells="1">
                  <from>
                    <xdr:col>20</xdr:col>
                    <xdr:colOff>365760</xdr:colOff>
                    <xdr:row>48</xdr:row>
                    <xdr:rowOff>0</xdr:rowOff>
                  </from>
                  <to>
                    <xdr:col>21</xdr:col>
                    <xdr:colOff>38100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locked="0" defaultSize="0" autoFill="0" autoLine="0" autoPict="0">
                <anchor moveWithCells="1">
                  <from>
                    <xdr:col>21</xdr:col>
                    <xdr:colOff>38100</xdr:colOff>
                    <xdr:row>48</xdr:row>
                    <xdr:rowOff>0</xdr:rowOff>
                  </from>
                  <to>
                    <xdr:col>21</xdr:col>
                    <xdr:colOff>236220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locked="0" defaultSize="0" autoFill="0" autoLine="0" autoPict="0">
                <anchor moveWithCells="1">
                  <from>
                    <xdr:col>21</xdr:col>
                    <xdr:colOff>236220</xdr:colOff>
                    <xdr:row>48</xdr:row>
                    <xdr:rowOff>7620</xdr:rowOff>
                  </from>
                  <to>
                    <xdr:col>21</xdr:col>
                    <xdr:colOff>426720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50</xdr:row>
                    <xdr:rowOff>160020</xdr:rowOff>
                  </from>
                  <to>
                    <xdr:col>20</xdr:col>
                    <xdr:colOff>137160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locked="0" defaultSize="0" autoFill="0" autoLine="0" autoPict="0">
                <anchor moveWithCells="1">
                  <from>
                    <xdr:col>20</xdr:col>
                    <xdr:colOff>144780</xdr:colOff>
                    <xdr:row>50</xdr:row>
                    <xdr:rowOff>160020</xdr:rowOff>
                  </from>
                  <to>
                    <xdr:col>20</xdr:col>
                    <xdr:colOff>335280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locked="0" defaultSize="0" autoFill="0" autoLine="0" autoPict="0">
                <anchor moveWithCells="1">
                  <from>
                    <xdr:col>20</xdr:col>
                    <xdr:colOff>365760</xdr:colOff>
                    <xdr:row>50</xdr:row>
                    <xdr:rowOff>160020</xdr:rowOff>
                  </from>
                  <to>
                    <xdr:col>21</xdr:col>
                    <xdr:colOff>30480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locked="0" defaultSize="0" autoFill="0" autoLine="0" autoPict="0">
                <anchor moveWithCells="1">
                  <from>
                    <xdr:col>21</xdr:col>
                    <xdr:colOff>30480</xdr:colOff>
                    <xdr:row>50</xdr:row>
                    <xdr:rowOff>160020</xdr:rowOff>
                  </from>
                  <to>
                    <xdr:col>21</xdr:col>
                    <xdr:colOff>236220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locked="0" defaultSize="0" autoFill="0" autoLine="0" autoPict="0">
                <anchor moveWithCells="1">
                  <from>
                    <xdr:col>21</xdr:col>
                    <xdr:colOff>228600</xdr:colOff>
                    <xdr:row>50</xdr:row>
                    <xdr:rowOff>160020</xdr:rowOff>
                  </from>
                  <to>
                    <xdr:col>21</xdr:col>
                    <xdr:colOff>426720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9</xdr:row>
                    <xdr:rowOff>38100</xdr:rowOff>
                  </from>
                  <to>
                    <xdr:col>21</xdr:col>
                    <xdr:colOff>609600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10</xdr:row>
                    <xdr:rowOff>38100</xdr:rowOff>
                  </from>
                  <to>
                    <xdr:col>22</xdr:col>
                    <xdr:colOff>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Option Button 26">
              <controlPr defaultSize="0" autoFill="0" autoLine="0" autoPict="0">
                <anchor moveWithCells="1">
                  <from>
                    <xdr:col>3</xdr:col>
                    <xdr:colOff>335280</xdr:colOff>
                    <xdr:row>1</xdr:row>
                    <xdr:rowOff>68580</xdr:rowOff>
                  </from>
                  <to>
                    <xdr:col>5</xdr:col>
                    <xdr:colOff>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Option Button 27">
              <controlPr defaultSize="0" autoFill="0" autoLine="0" autoPict="0">
                <anchor moveWithCells="1">
                  <from>
                    <xdr:col>3</xdr:col>
                    <xdr:colOff>335280</xdr:colOff>
                    <xdr:row>2</xdr:row>
                    <xdr:rowOff>121920</xdr:rowOff>
                  </from>
                  <to>
                    <xdr:col>6</xdr:col>
                    <xdr:colOff>7620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Option Button 28">
              <controlPr defaultSize="0" autoFill="0" autoLine="0" autoPict="0">
                <anchor moveWithCells="1">
                  <from>
                    <xdr:col>3</xdr:col>
                    <xdr:colOff>335280</xdr:colOff>
                    <xdr:row>3</xdr:row>
                    <xdr:rowOff>114300</xdr:rowOff>
                  </from>
                  <to>
                    <xdr:col>5</xdr:col>
                    <xdr:colOff>106680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Option Button 29">
              <controlPr defaultSize="0" autoFill="0" autoLine="0" autoPict="0">
                <anchor moveWithCells="1">
                  <from>
                    <xdr:col>3</xdr:col>
                    <xdr:colOff>335280</xdr:colOff>
                    <xdr:row>4</xdr:row>
                    <xdr:rowOff>99060</xdr:rowOff>
                  </from>
                  <to>
                    <xdr:col>6</xdr:col>
                    <xdr:colOff>259080</xdr:colOff>
                    <xdr:row>5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89B2-2396-410C-808D-1D084490DA49}">
  <dimension ref="A1:AZ118"/>
  <sheetViews>
    <sheetView showGridLines="0" zoomScale="85" zoomScaleNormal="85" zoomScaleSheetLayoutView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X92" sqref="A1:Y92"/>
    </sheetView>
  </sheetViews>
  <sheetFormatPr defaultColWidth="0" defaultRowHeight="12.75" customHeight="1" zeroHeight="1"/>
  <cols>
    <col min="1" max="1" width="1" customWidth="1"/>
    <col min="2" max="2" width="1.88671875" customWidth="1"/>
    <col min="3" max="3" width="12.109375" customWidth="1"/>
    <col min="4" max="4" width="10.44140625" customWidth="1"/>
    <col min="5" max="5" width="4.44140625" customWidth="1"/>
    <col min="6" max="6" width="2.88671875" customWidth="1"/>
    <col min="7" max="7" width="12.44140625" customWidth="1"/>
    <col min="8" max="8" width="7.44140625" customWidth="1"/>
    <col min="9" max="9" width="2" customWidth="1"/>
    <col min="10" max="10" width="5.44140625" customWidth="1"/>
    <col min="11" max="11" width="9" customWidth="1"/>
    <col min="12" max="12" width="12.44140625" customWidth="1"/>
    <col min="13" max="14" width="11.5546875" customWidth="1"/>
    <col min="15" max="15" width="12.109375" customWidth="1"/>
    <col min="16" max="16" width="1.88671875" customWidth="1"/>
    <col min="17" max="17" width="9.109375" customWidth="1"/>
    <col min="18" max="18" width="1.5546875" customWidth="1"/>
    <col min="19" max="19" width="1.44140625" customWidth="1"/>
    <col min="20" max="20" width="10.5546875" customWidth="1"/>
    <col min="21" max="21" width="7.88671875" customWidth="1"/>
    <col min="22" max="22" width="9.5546875" customWidth="1"/>
    <col min="23" max="23" width="6.88671875" customWidth="1"/>
    <col min="24" max="24" width="1.44140625" customWidth="1"/>
    <col min="25" max="25" width="1" hidden="1" customWidth="1"/>
    <col min="26" max="26" width="0.88671875" hidden="1" customWidth="1"/>
    <col min="27" max="29" width="11.44140625" hidden="1" customWidth="1"/>
    <col min="30" max="30" width="6.109375" hidden="1" customWidth="1"/>
    <col min="31" max="49" width="9.109375" hidden="1" customWidth="1"/>
    <col min="50" max="50" width="12.88671875" style="48" hidden="1" customWidth="1"/>
    <col min="51" max="51" width="15.44140625" style="49" hidden="1" customWidth="1"/>
    <col min="52" max="52" width="9.44140625" style="49" hidden="1" customWidth="1"/>
    <col min="53" max="16384" width="9.109375" hidden="1"/>
  </cols>
  <sheetData>
    <row r="1" spans="2:52" ht="21.75" customHeight="1">
      <c r="P1" s="4"/>
      <c r="Q1" s="4"/>
      <c r="R1" s="4"/>
      <c r="S1" s="4"/>
      <c r="T1" s="4"/>
      <c r="U1" s="4"/>
      <c r="V1" s="4"/>
      <c r="W1" s="4"/>
      <c r="X1" s="4"/>
    </row>
    <row r="2" spans="2:52" ht="6.75" customHeight="1">
      <c r="B2" s="5"/>
      <c r="C2" s="6"/>
      <c r="D2" s="6"/>
      <c r="E2" s="6"/>
      <c r="F2" s="6"/>
      <c r="G2" s="6"/>
      <c r="H2" s="6"/>
      <c r="I2" s="6"/>
      <c r="J2" s="5"/>
      <c r="K2" s="6"/>
      <c r="L2" s="6"/>
      <c r="M2" s="6"/>
      <c r="N2" s="6"/>
      <c r="O2" s="6"/>
      <c r="P2" s="5"/>
      <c r="Q2" s="6"/>
      <c r="R2" s="6"/>
      <c r="S2" s="6"/>
      <c r="T2" s="6"/>
      <c r="U2" s="6"/>
      <c r="V2" s="6"/>
      <c r="W2" s="6"/>
      <c r="X2" s="25"/>
    </row>
    <row r="3" spans="2:52" ht="13.5" customHeight="1">
      <c r="B3" s="7"/>
      <c r="F3" s="70"/>
      <c r="H3" s="9"/>
      <c r="I3" s="11"/>
      <c r="J3" s="133" t="str">
        <f>Sprachtab!A2</f>
        <v>Packaging Instructions</v>
      </c>
      <c r="K3" s="134"/>
      <c r="L3" s="134"/>
      <c r="M3" s="134"/>
      <c r="N3" s="134"/>
      <c r="O3" s="135"/>
      <c r="P3" s="10"/>
      <c r="Q3" s="13" t="str">
        <f>Sprachtab!A15</f>
        <v>Version Number</v>
      </c>
      <c r="R3" s="13"/>
      <c r="S3" s="13"/>
      <c r="T3" s="136"/>
      <c r="U3" s="136"/>
      <c r="V3" s="136"/>
      <c r="W3" s="136"/>
      <c r="X3" s="8"/>
      <c r="AX3" s="50" t="b">
        <v>0</v>
      </c>
      <c r="AY3" s="51" t="s">
        <v>0</v>
      </c>
      <c r="AZ3" s="52"/>
    </row>
    <row r="4" spans="2:52" ht="13.5" customHeight="1">
      <c r="B4" s="137"/>
      <c r="C4" s="138"/>
      <c r="D4" s="138"/>
      <c r="E4" s="138"/>
      <c r="F4" s="14"/>
      <c r="G4" s="2"/>
      <c r="H4" s="15"/>
      <c r="I4" s="11"/>
      <c r="J4" s="133"/>
      <c r="K4" s="134"/>
      <c r="L4" s="134"/>
      <c r="M4" s="134"/>
      <c r="N4" s="134"/>
      <c r="O4" s="135"/>
      <c r="P4" s="10"/>
      <c r="Q4" s="16" t="str">
        <f>Sprachtab!A16</f>
        <v>Date Prepared</v>
      </c>
      <c r="R4" s="16"/>
      <c r="S4" s="16"/>
      <c r="T4" s="139"/>
      <c r="U4" s="139"/>
      <c r="V4" s="139"/>
      <c r="W4" s="139"/>
      <c r="X4" s="8"/>
      <c r="AX4" s="50" t="b">
        <v>0</v>
      </c>
      <c r="AY4" s="51" t="s">
        <v>1</v>
      </c>
      <c r="AZ4" s="52"/>
    </row>
    <row r="5" spans="2:52" ht="13.5" customHeight="1">
      <c r="B5" s="137"/>
      <c r="C5" s="138"/>
      <c r="D5" s="138"/>
      <c r="E5" s="138"/>
      <c r="F5" s="14"/>
      <c r="G5" s="2"/>
      <c r="H5" s="15"/>
      <c r="I5" s="11"/>
      <c r="J5" s="133"/>
      <c r="K5" s="134"/>
      <c r="L5" s="134"/>
      <c r="M5" s="134"/>
      <c r="N5" s="134"/>
      <c r="O5" s="135"/>
      <c r="P5" s="10"/>
      <c r="Q5" s="16" t="str">
        <f>Sprachtab!A17</f>
        <v xml:space="preserve">Prepared From </v>
      </c>
      <c r="R5" s="16"/>
      <c r="S5" s="16"/>
      <c r="T5" s="136"/>
      <c r="U5" s="136"/>
      <c r="V5" s="136"/>
      <c r="W5" s="136"/>
      <c r="X5" s="8"/>
      <c r="AX5" s="50" t="b">
        <v>0</v>
      </c>
      <c r="AY5" s="51" t="s">
        <v>2</v>
      </c>
      <c r="AZ5" s="52"/>
    </row>
    <row r="6" spans="2:52" ht="13.5" customHeight="1">
      <c r="B6" s="7"/>
      <c r="E6" s="17"/>
      <c r="F6" s="14"/>
      <c r="G6" s="2"/>
      <c r="H6" s="15"/>
      <c r="I6" s="11"/>
      <c r="J6" s="133"/>
      <c r="K6" s="134"/>
      <c r="L6" s="134"/>
      <c r="M6" s="134"/>
      <c r="N6" s="134"/>
      <c r="O6" s="135"/>
      <c r="P6" s="10"/>
      <c r="Q6" s="16" t="str">
        <f>Sprachtab!A18</f>
        <v>Date Released</v>
      </c>
      <c r="R6" s="16"/>
      <c r="S6" s="16"/>
      <c r="T6" s="139"/>
      <c r="U6" s="139"/>
      <c r="V6" s="139"/>
      <c r="W6" s="139"/>
      <c r="X6" s="8"/>
      <c r="AX6" s="50" t="b">
        <v>0</v>
      </c>
      <c r="AY6" s="51" t="s">
        <v>3</v>
      </c>
      <c r="AZ6" s="52"/>
    </row>
    <row r="7" spans="2:52" ht="13.5" customHeight="1">
      <c r="B7" s="7"/>
      <c r="C7" s="125"/>
      <c r="F7" s="14"/>
      <c r="G7" s="2"/>
      <c r="H7" s="15"/>
      <c r="I7" s="11"/>
      <c r="J7" s="133"/>
      <c r="K7" s="134"/>
      <c r="L7" s="134"/>
      <c r="M7" s="134"/>
      <c r="N7" s="134"/>
      <c r="O7" s="135"/>
      <c r="P7" s="10"/>
      <c r="Q7" s="16" t="str">
        <f>Sprachtab!A19</f>
        <v>Released From</v>
      </c>
      <c r="R7" s="16"/>
      <c r="S7" s="16"/>
      <c r="T7" s="136"/>
      <c r="U7" s="136"/>
      <c r="V7" s="136"/>
      <c r="W7" s="136"/>
      <c r="X7" s="8"/>
      <c r="AX7" s="53" t="b">
        <v>0</v>
      </c>
      <c r="AY7" s="54" t="s">
        <v>4</v>
      </c>
      <c r="AZ7" s="55"/>
    </row>
    <row r="8" spans="2:52" ht="7.5" customHeight="1">
      <c r="B8" s="18"/>
      <c r="C8" s="4"/>
      <c r="D8" s="4"/>
      <c r="E8" s="4"/>
      <c r="F8" s="4"/>
      <c r="G8" s="4"/>
      <c r="H8" s="4"/>
      <c r="I8" s="19"/>
      <c r="J8" s="20"/>
      <c r="K8" s="19"/>
      <c r="L8" s="19"/>
      <c r="M8" s="19"/>
      <c r="N8" s="19"/>
      <c r="O8" s="21"/>
      <c r="P8" s="22"/>
      <c r="Q8" s="4"/>
      <c r="R8" s="4"/>
      <c r="S8" s="4"/>
      <c r="T8" s="4"/>
      <c r="U8" s="23"/>
      <c r="V8" s="4"/>
      <c r="W8" s="4"/>
      <c r="X8" s="24"/>
      <c r="AX8" s="56"/>
      <c r="AY8" s="57"/>
      <c r="AZ8" s="58"/>
    </row>
    <row r="9" spans="2:52" ht="15" customHeight="1">
      <c r="B9" s="7"/>
      <c r="C9" s="126" t="str">
        <f>Sprachtab!A3</f>
        <v>Product / Plant Information</v>
      </c>
      <c r="D9" s="126"/>
      <c r="E9" s="126"/>
      <c r="F9" s="126"/>
      <c r="G9" s="126"/>
      <c r="H9" s="6"/>
      <c r="J9" s="7"/>
      <c r="K9" s="128" t="str">
        <f>Sprachtab!A10</f>
        <v xml:space="preserve">Supplier Information
</v>
      </c>
      <c r="L9" s="128"/>
      <c r="M9" s="128"/>
      <c r="N9" s="128"/>
      <c r="Q9" s="64"/>
      <c r="R9" s="64"/>
      <c r="S9" s="64"/>
      <c r="T9" s="64"/>
      <c r="X9" s="25"/>
      <c r="AX9" s="56" t="b">
        <v>0</v>
      </c>
      <c r="AY9" s="59" t="s">
        <v>5</v>
      </c>
      <c r="AZ9" s="60"/>
    </row>
    <row r="10" spans="2:52" ht="15.75" customHeight="1">
      <c r="B10" s="7"/>
      <c r="C10" s="127"/>
      <c r="D10" s="127"/>
      <c r="E10" s="127"/>
      <c r="F10" s="127"/>
      <c r="G10" s="127"/>
      <c r="J10" s="7"/>
      <c r="K10" s="129"/>
      <c r="L10" s="129"/>
      <c r="M10" s="129"/>
      <c r="N10" s="129"/>
      <c r="Q10" s="12" t="str">
        <f>Sprachtab!A20</f>
        <v xml:space="preserve">ZF Packaging </v>
      </c>
      <c r="R10" s="98"/>
      <c r="S10" s="98"/>
      <c r="T10" s="98"/>
      <c r="X10" s="8"/>
      <c r="AX10" s="50" t="b">
        <v>1</v>
      </c>
      <c r="AY10" s="44" t="s">
        <v>6</v>
      </c>
      <c r="AZ10" s="45"/>
    </row>
    <row r="11" spans="2:52" ht="15.75" customHeight="1">
      <c r="B11" s="7"/>
      <c r="C11" s="38" t="str">
        <f>Sprachtab!A4</f>
        <v>ZF Plant</v>
      </c>
      <c r="D11" s="12"/>
      <c r="E11" s="12"/>
      <c r="F11" s="130"/>
      <c r="G11" s="130"/>
      <c r="H11" s="130"/>
      <c r="J11" s="7"/>
      <c r="K11" s="38" t="str">
        <f>Sprachtab!A11</f>
        <v>ZF Supplier ID       </v>
      </c>
      <c r="L11" s="103"/>
      <c r="M11" s="130"/>
      <c r="N11" s="130"/>
      <c r="O11" s="130"/>
      <c r="Q11" s="12" t="str">
        <f>Sprachtab!A21</f>
        <v>Supplier Packaging</v>
      </c>
      <c r="R11" s="26"/>
      <c r="S11" s="26"/>
      <c r="T11" s="26"/>
      <c r="X11" s="8"/>
      <c r="AX11" s="53" t="b">
        <v>1</v>
      </c>
      <c r="AY11" s="54" t="s">
        <v>7</v>
      </c>
      <c r="AZ11" s="55"/>
    </row>
    <row r="12" spans="2:52" ht="6" customHeight="1">
      <c r="B12" s="7"/>
      <c r="C12" s="38"/>
      <c r="D12" s="38"/>
      <c r="F12" s="131"/>
      <c r="G12" s="131"/>
      <c r="H12" s="131"/>
      <c r="J12" s="7"/>
      <c r="K12" s="38"/>
      <c r="L12" s="38"/>
      <c r="M12" s="132"/>
      <c r="N12" s="132"/>
      <c r="O12" s="132"/>
      <c r="X12" s="8"/>
      <c r="AX12" s="56"/>
      <c r="AY12" s="57"/>
      <c r="AZ12" s="58"/>
    </row>
    <row r="13" spans="2:52" ht="13.8">
      <c r="B13" s="7"/>
      <c r="C13" s="38" t="str">
        <f>Sprachtab!A5</f>
        <v>ZF Part Number</v>
      </c>
      <c r="D13" s="38"/>
      <c r="F13" s="130"/>
      <c r="G13" s="130"/>
      <c r="H13" s="130"/>
      <c r="J13" s="7"/>
      <c r="K13" s="38" t="str">
        <f>Sprachtab!A12</f>
        <v xml:space="preserve">Supplier Name </v>
      </c>
      <c r="L13" s="38"/>
      <c r="M13" s="130"/>
      <c r="N13" s="130"/>
      <c r="O13" s="130"/>
      <c r="Q13" s="38" t="str">
        <f>Sprachtab!A22</f>
        <v>Supplier Contact Person</v>
      </c>
      <c r="R13" s="2"/>
      <c r="S13" s="2"/>
      <c r="T13" s="2"/>
      <c r="U13" s="130"/>
      <c r="V13" s="130"/>
      <c r="W13" s="130"/>
      <c r="X13" s="8"/>
      <c r="AX13" s="43" t="b">
        <v>0</v>
      </c>
      <c r="AY13" s="41" t="s">
        <v>8</v>
      </c>
      <c r="AZ13" s="42"/>
    </row>
    <row r="14" spans="2:52" ht="6.75" customHeight="1">
      <c r="B14" s="7"/>
      <c r="C14" s="38"/>
      <c r="D14" s="38"/>
      <c r="F14" s="100"/>
      <c r="G14" s="100"/>
      <c r="H14" s="101"/>
      <c r="J14" s="7"/>
      <c r="K14" s="38"/>
      <c r="L14" s="38"/>
      <c r="M14" s="98"/>
      <c r="N14" s="98"/>
      <c r="O14" s="98"/>
      <c r="Q14" s="38"/>
      <c r="R14" s="66"/>
      <c r="S14" s="66"/>
      <c r="T14" s="66"/>
      <c r="U14" s="98"/>
      <c r="V14" s="98"/>
      <c r="W14" s="98"/>
      <c r="X14" s="8"/>
      <c r="AX14" s="56"/>
      <c r="AY14" s="57"/>
      <c r="AZ14" s="58"/>
    </row>
    <row r="15" spans="2:52" ht="13.8">
      <c r="B15" s="7"/>
      <c r="C15" s="38" t="str">
        <f>Sprachtab!A6</f>
        <v>Description</v>
      </c>
      <c r="D15" s="38"/>
      <c r="F15" s="130"/>
      <c r="G15" s="130"/>
      <c r="H15" s="130"/>
      <c r="J15" s="7"/>
      <c r="K15" s="140" t="str">
        <f>Sprachtab!A13</f>
        <v>Supplier Production Address</v>
      </c>
      <c r="L15" s="140"/>
      <c r="M15" s="130"/>
      <c r="N15" s="130"/>
      <c r="O15" s="130"/>
      <c r="Q15" s="38" t="str">
        <f>Sprachtab!A23</f>
        <v>Supplier Phone Number</v>
      </c>
      <c r="R15" s="2"/>
      <c r="S15" s="2"/>
      <c r="T15" s="2"/>
      <c r="U15" s="130"/>
      <c r="V15" s="130"/>
      <c r="W15" s="130"/>
      <c r="X15" s="8"/>
      <c r="AX15" s="43" t="b">
        <v>0</v>
      </c>
      <c r="AY15" s="54" t="s">
        <v>9</v>
      </c>
      <c r="AZ15" s="55"/>
    </row>
    <row r="16" spans="2:52" ht="6.75" customHeight="1">
      <c r="B16" s="7"/>
      <c r="C16" s="38"/>
      <c r="D16" s="38"/>
      <c r="F16" s="100"/>
      <c r="G16" s="100"/>
      <c r="H16" s="101"/>
      <c r="J16" s="7"/>
      <c r="K16" s="140"/>
      <c r="L16" s="140"/>
      <c r="M16" s="130"/>
      <c r="N16" s="130"/>
      <c r="O16" s="130"/>
      <c r="Q16" s="38"/>
      <c r="R16" s="66"/>
      <c r="S16" s="66"/>
      <c r="T16" s="66"/>
      <c r="U16" s="98"/>
      <c r="V16" s="98"/>
      <c r="W16" s="98"/>
      <c r="X16" s="8"/>
      <c r="AX16" s="56"/>
      <c r="AY16" s="57"/>
      <c r="AZ16" s="58"/>
    </row>
    <row r="17" spans="1:52" ht="13.8">
      <c r="B17" s="7"/>
      <c r="C17" s="38" t="str">
        <f>Sprachtab!A7</f>
        <v>Supplier Part Number</v>
      </c>
      <c r="D17" s="38"/>
      <c r="F17" s="130"/>
      <c r="G17" s="130"/>
      <c r="H17" s="130"/>
      <c r="J17" s="7"/>
      <c r="K17" s="140"/>
      <c r="L17" s="140"/>
      <c r="M17" s="130"/>
      <c r="N17" s="130"/>
      <c r="O17" s="130"/>
      <c r="Q17" s="38" t="str">
        <f>Sprachtab!A24</f>
        <v>Supplier Fax Number</v>
      </c>
      <c r="R17" s="2"/>
      <c r="S17" s="2"/>
      <c r="T17" s="2"/>
      <c r="U17" s="130"/>
      <c r="V17" s="130"/>
      <c r="W17" s="130"/>
      <c r="X17" s="8"/>
      <c r="AX17" s="53" t="b">
        <v>0</v>
      </c>
      <c r="AY17" s="54" t="s">
        <v>10</v>
      </c>
      <c r="AZ17" s="55"/>
    </row>
    <row r="18" spans="1:52" ht="6.75" customHeight="1">
      <c r="B18" s="7"/>
      <c r="C18" s="38"/>
      <c r="D18" s="38"/>
      <c r="F18" s="100"/>
      <c r="G18" s="100"/>
      <c r="H18" s="101"/>
      <c r="J18" s="7"/>
      <c r="K18" s="38"/>
      <c r="L18" s="38"/>
      <c r="M18" s="98"/>
      <c r="N18" s="98"/>
      <c r="O18" s="98"/>
      <c r="Q18" s="38"/>
      <c r="R18" s="66"/>
      <c r="S18" s="66"/>
      <c r="T18" s="66"/>
      <c r="U18" s="98"/>
      <c r="V18" s="98"/>
      <c r="W18" s="98"/>
      <c r="X18" s="8"/>
      <c r="AX18" s="56"/>
      <c r="AY18" s="57"/>
      <c r="AZ18" s="58"/>
    </row>
    <row r="19" spans="1:52" ht="13.8">
      <c r="B19" s="7"/>
      <c r="C19" s="38" t="str">
        <f>Sprachtab!A8</f>
        <v>Weight per part (kg)</v>
      </c>
      <c r="D19" s="38"/>
      <c r="F19" s="130">
        <v>2E-3</v>
      </c>
      <c r="G19" s="130"/>
      <c r="H19" s="130"/>
      <c r="J19" s="7"/>
      <c r="K19" s="38" t="str">
        <f>Sprachtab!A14</f>
        <v>Supplier Country</v>
      </c>
      <c r="L19" s="38"/>
      <c r="M19" s="130"/>
      <c r="N19" s="130"/>
      <c r="O19" s="130"/>
      <c r="Q19" s="38" t="str">
        <f>Sprachtab!A25</f>
        <v>Supplier e-mail Address</v>
      </c>
      <c r="R19" s="2"/>
      <c r="S19" s="2"/>
      <c r="T19" s="2"/>
      <c r="U19" s="130"/>
      <c r="V19" s="130"/>
      <c r="W19" s="130"/>
      <c r="X19" s="8"/>
      <c r="AX19" s="53" t="b">
        <v>0</v>
      </c>
      <c r="AY19" s="54" t="s">
        <v>11</v>
      </c>
      <c r="AZ19" s="55"/>
    </row>
    <row r="20" spans="1:52" ht="7.5" customHeight="1">
      <c r="B20" s="18"/>
      <c r="C20" s="4"/>
      <c r="D20" s="4"/>
      <c r="E20" s="4"/>
      <c r="F20" s="4"/>
      <c r="G20" s="4"/>
      <c r="H20" s="4"/>
      <c r="I20" s="4"/>
      <c r="J20" s="18"/>
      <c r="K20" s="104"/>
      <c r="L20" s="104"/>
      <c r="M20" s="99"/>
      <c r="N20" s="99"/>
      <c r="O20" s="99"/>
      <c r="P20" s="4"/>
      <c r="Q20" s="4"/>
      <c r="S20" s="4"/>
      <c r="T20" s="4"/>
      <c r="U20" s="4"/>
      <c r="V20" s="4"/>
      <c r="W20" s="4"/>
      <c r="X20" s="24"/>
      <c r="AX20" s="56"/>
      <c r="AY20" s="57"/>
      <c r="AZ20" s="58"/>
    </row>
    <row r="21" spans="1:52" ht="11.25" customHeight="1">
      <c r="A21" s="8"/>
      <c r="B21" s="7"/>
      <c r="Q21" s="6"/>
      <c r="R21" s="25"/>
      <c r="S21" s="5"/>
      <c r="T21" s="6"/>
      <c r="U21" s="6"/>
      <c r="V21" s="6"/>
      <c r="W21" s="6"/>
      <c r="X21" s="25"/>
      <c r="AX21" s="50" t="b">
        <v>0</v>
      </c>
      <c r="AY21" s="51" t="s">
        <v>12</v>
      </c>
      <c r="AZ21" s="52" t="s">
        <v>13</v>
      </c>
    </row>
    <row r="22" spans="1:52" ht="15" customHeight="1">
      <c r="A22" s="8"/>
      <c r="B22" s="7"/>
      <c r="C22" s="12" t="str">
        <f>Sprachtab!A9</f>
        <v>Pictures; please include pictures of "empty" and "full" packaging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8"/>
      <c r="S22" s="7"/>
      <c r="T22" s="12" t="str">
        <f>Sprachtab!A26</f>
        <v>Packaging Condition</v>
      </c>
      <c r="X22" s="8"/>
      <c r="AX22" s="50" t="b">
        <v>0</v>
      </c>
      <c r="AY22" s="51" t="s">
        <v>14</v>
      </c>
      <c r="AZ22" s="52" t="s">
        <v>13</v>
      </c>
    </row>
    <row r="23" spans="1:52" ht="15" customHeight="1">
      <c r="A23" s="8"/>
      <c r="B23" s="7"/>
      <c r="C23" s="89" t="str">
        <f>Sprachtab!A81</f>
        <v>The series packaging will only be agreed/finalised when the series is ordered.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93"/>
      <c r="Q23" s="93"/>
      <c r="R23" s="8"/>
      <c r="S23" s="7"/>
      <c r="X23" s="8"/>
      <c r="AX23" s="50" t="b">
        <v>0</v>
      </c>
      <c r="AY23" s="51" t="s">
        <v>15</v>
      </c>
      <c r="AZ23" s="52" t="s">
        <v>13</v>
      </c>
    </row>
    <row r="24" spans="1:52" ht="15.6">
      <c r="A24" s="8"/>
      <c r="B24" s="7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91"/>
      <c r="P24" s="92"/>
      <c r="Q24" s="93"/>
      <c r="R24" s="8"/>
      <c r="S24" s="7"/>
      <c r="T24" s="9" t="str">
        <f>Sprachtab!A27</f>
        <v>Standard Packaging</v>
      </c>
      <c r="V24" s="28"/>
      <c r="W24" s="11"/>
      <c r="X24" s="29"/>
      <c r="AX24" s="50" t="b">
        <v>0</v>
      </c>
      <c r="AY24" s="51" t="s">
        <v>16</v>
      </c>
      <c r="AZ24" s="52" t="s">
        <v>13</v>
      </c>
    </row>
    <row r="25" spans="1:52" ht="15.6">
      <c r="A25" s="8"/>
      <c r="B25" s="7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1"/>
      <c r="P25" s="92"/>
      <c r="Q25" s="93"/>
      <c r="R25" s="8"/>
      <c r="S25" s="7"/>
      <c r="T25" s="9" t="str">
        <f>Sprachtab!A28</f>
        <v>Alternative Packaging</v>
      </c>
      <c r="V25" s="28"/>
      <c r="W25" s="11"/>
      <c r="X25" s="29"/>
      <c r="AX25" s="50" t="b">
        <v>0</v>
      </c>
      <c r="AY25" s="51" t="s">
        <v>12</v>
      </c>
      <c r="AZ25" s="52" t="s">
        <v>17</v>
      </c>
    </row>
    <row r="26" spans="1:52" ht="15" customHeight="1">
      <c r="A26" s="8"/>
      <c r="B26" s="7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1"/>
      <c r="P26" s="92"/>
      <c r="Q26" s="93"/>
      <c r="R26" s="8"/>
      <c r="S26" s="7"/>
      <c r="V26" s="28"/>
      <c r="W26" s="11"/>
      <c r="X26" s="29"/>
      <c r="AX26" s="50" t="b">
        <v>0</v>
      </c>
      <c r="AY26" s="51" t="s">
        <v>14</v>
      </c>
      <c r="AZ26" s="52" t="s">
        <v>17</v>
      </c>
    </row>
    <row r="27" spans="1:52" ht="15.6">
      <c r="A27" s="8"/>
      <c r="B27" s="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91"/>
      <c r="P27" s="92"/>
      <c r="Q27" s="93"/>
      <c r="R27" s="8"/>
      <c r="S27" s="7"/>
      <c r="T27" s="105" t="str">
        <f>Sprachtab!A29</f>
        <v>Packaging Provided By</v>
      </c>
      <c r="X27" s="29"/>
      <c r="AX27" s="50" t="b">
        <v>0</v>
      </c>
      <c r="AY27" s="51" t="s">
        <v>15</v>
      </c>
      <c r="AZ27" s="52" t="s">
        <v>17</v>
      </c>
    </row>
    <row r="28" spans="1:52" ht="15.6">
      <c r="A28" s="8"/>
      <c r="B28" s="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1"/>
      <c r="P28" s="92"/>
      <c r="Q28" s="93"/>
      <c r="R28" s="8"/>
      <c r="S28" s="7"/>
      <c r="T28" s="9"/>
      <c r="U28" s="111" t="str">
        <f>Sprachtab!A42</f>
        <v>One-Way</v>
      </c>
      <c r="V28" s="152" t="str">
        <f>Sprachtab!A43</f>
        <v>Returnable</v>
      </c>
      <c r="W28" s="152"/>
      <c r="X28" s="29"/>
      <c r="AX28" s="50" t="b">
        <v>0</v>
      </c>
      <c r="AY28" s="51" t="s">
        <v>16</v>
      </c>
      <c r="AZ28" s="52" t="s">
        <v>17</v>
      </c>
    </row>
    <row r="29" spans="1:52" ht="15" customHeight="1">
      <c r="A29" s="8"/>
      <c r="B29" s="7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93"/>
      <c r="Q29" s="93"/>
      <c r="R29" s="8"/>
      <c r="S29" s="7"/>
      <c r="T29" s="26" t="str">
        <f>Sprachtab!A30</f>
        <v>Supplier</v>
      </c>
      <c r="X29" s="8"/>
      <c r="AX29" s="50" t="b">
        <v>0</v>
      </c>
      <c r="AY29" s="51" t="s">
        <v>18</v>
      </c>
      <c r="AZ29" s="52"/>
    </row>
    <row r="30" spans="1:52" ht="15" customHeight="1">
      <c r="A30" s="8"/>
      <c r="B30" s="7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90"/>
      <c r="P30" s="94"/>
      <c r="Q30" s="93"/>
      <c r="R30" s="8"/>
      <c r="S30" s="7"/>
      <c r="T30" s="26" t="str">
        <f>Sprachtab!A31</f>
        <v xml:space="preserve">ZF </v>
      </c>
      <c r="X30" s="8"/>
      <c r="AX30" s="50" t="b">
        <v>0</v>
      </c>
      <c r="AY30" s="51" t="s">
        <v>19</v>
      </c>
      <c r="AZ30" s="52"/>
    </row>
    <row r="31" spans="1:52" ht="15" customHeight="1">
      <c r="A31" s="8"/>
      <c r="B31" s="7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90"/>
      <c r="P31" s="94"/>
      <c r="Q31" s="93"/>
      <c r="R31" s="8"/>
      <c r="S31" s="18"/>
      <c r="T31" s="71"/>
      <c r="U31" s="4"/>
      <c r="V31" s="4"/>
      <c r="W31" s="4"/>
      <c r="X31" s="24"/>
      <c r="AX31" s="50" t="b">
        <v>0</v>
      </c>
      <c r="AY31" s="51" t="s">
        <v>20</v>
      </c>
      <c r="AZ31" s="52"/>
    </row>
    <row r="32" spans="1:52" ht="15" customHeight="1">
      <c r="A32" s="8"/>
      <c r="B32" s="7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90"/>
      <c r="P32" s="94"/>
      <c r="Q32" s="93"/>
      <c r="S32" s="5"/>
      <c r="T32" s="72"/>
      <c r="U32" s="6"/>
      <c r="V32" s="6"/>
      <c r="W32" s="6"/>
      <c r="X32" s="25"/>
      <c r="AX32" s="50" t="b">
        <v>0</v>
      </c>
      <c r="AY32" s="51" t="s">
        <v>21</v>
      </c>
      <c r="AZ32" s="52"/>
    </row>
    <row r="33" spans="1:52" ht="15" customHeight="1">
      <c r="A33" s="8"/>
      <c r="B33" s="7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90"/>
      <c r="P33" s="94"/>
      <c r="Q33" s="93"/>
      <c r="S33" s="7"/>
      <c r="T33" s="153" t="str">
        <f>Sprachtab!A32</f>
        <v>Additional Packaging and Handling Information</v>
      </c>
      <c r="U33" s="153"/>
      <c r="V33" s="153"/>
      <c r="W33" s="153"/>
      <c r="X33" s="8"/>
      <c r="AX33" s="50" t="b">
        <v>0</v>
      </c>
      <c r="AY33" s="51" t="s">
        <v>22</v>
      </c>
      <c r="AZ33" s="52"/>
    </row>
    <row r="34" spans="1:52" ht="11.25" customHeight="1">
      <c r="A34" s="8"/>
      <c r="B34" s="7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0"/>
      <c r="P34" s="94"/>
      <c r="Q34" s="93"/>
      <c r="S34" s="7"/>
      <c r="T34" s="153"/>
      <c r="U34" s="153"/>
      <c r="V34" s="153"/>
      <c r="W34" s="153"/>
      <c r="X34" s="8"/>
      <c r="AX34" s="50" t="b">
        <v>0</v>
      </c>
      <c r="AY34" s="51" t="s">
        <v>23</v>
      </c>
      <c r="AZ34" s="52"/>
    </row>
    <row r="35" spans="1:52" ht="17.25" customHeight="1">
      <c r="A35" s="8"/>
      <c r="B35" s="7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3"/>
      <c r="Q35" s="93"/>
      <c r="S35" s="7"/>
      <c r="T35" s="105" t="str">
        <f>Sprachtab!A33</f>
        <v>Packing Method</v>
      </c>
      <c r="X35" s="8"/>
      <c r="AX35" s="50" t="b">
        <v>0</v>
      </c>
      <c r="AY35" s="51" t="s">
        <v>24</v>
      </c>
      <c r="AZ35" s="52"/>
    </row>
    <row r="36" spans="1:52" ht="15" customHeight="1">
      <c r="A36" s="8"/>
      <c r="B36" s="7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93"/>
      <c r="Q36" s="93"/>
      <c r="S36" s="7"/>
      <c r="T36" s="26" t="str">
        <f>Sprachtab!A34</f>
        <v>Bulk Goods</v>
      </c>
      <c r="X36" s="8"/>
      <c r="AX36" s="50" t="b">
        <v>0</v>
      </c>
      <c r="AY36" s="51">
        <v>1</v>
      </c>
      <c r="AZ36" s="52" t="s">
        <v>25</v>
      </c>
    </row>
    <row r="37" spans="1:52" ht="15.75" customHeight="1">
      <c r="A37" s="8"/>
      <c r="B37" s="7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5"/>
      <c r="P37" s="96"/>
      <c r="Q37" s="93"/>
      <c r="S37" s="7"/>
      <c r="T37" s="26" t="str">
        <f>Sprachtab!A35</f>
        <v>Systematically packed</v>
      </c>
      <c r="U37" s="31"/>
      <c r="V37" s="31"/>
      <c r="W37" s="31"/>
      <c r="X37" s="30"/>
      <c r="AX37" s="50" t="b">
        <v>0</v>
      </c>
      <c r="AY37" s="51">
        <v>2</v>
      </c>
      <c r="AZ37" s="52" t="s">
        <v>25</v>
      </c>
    </row>
    <row r="38" spans="1:52" ht="15" customHeight="1">
      <c r="A38" s="8"/>
      <c r="B38" s="7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1"/>
      <c r="P38" s="92"/>
      <c r="Q38" s="93"/>
      <c r="S38" s="7"/>
      <c r="T38" s="26" t="str">
        <f>Sprachtab!A36</f>
        <v>Individually packed</v>
      </c>
      <c r="V38" s="28"/>
      <c r="W38" s="11"/>
      <c r="X38" s="29"/>
      <c r="AX38" s="50" t="b">
        <v>0</v>
      </c>
      <c r="AY38" s="51">
        <v>3</v>
      </c>
      <c r="AZ38" s="52" t="s">
        <v>25</v>
      </c>
    </row>
    <row r="39" spans="1:52" ht="15" customHeight="1">
      <c r="A39" s="8"/>
      <c r="B39" s="7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1"/>
      <c r="P39" s="92"/>
      <c r="Q39" s="93"/>
      <c r="S39" s="7"/>
      <c r="T39" s="26" t="str">
        <f>Sprachtab!A37</f>
        <v>Special Packing</v>
      </c>
      <c r="V39" s="28"/>
      <c r="W39" s="11"/>
      <c r="X39" s="29"/>
      <c r="AX39" s="50" t="b">
        <v>0</v>
      </c>
      <c r="AY39" s="51">
        <v>4</v>
      </c>
      <c r="AZ39" s="52" t="s">
        <v>25</v>
      </c>
    </row>
    <row r="40" spans="1:52" ht="15" customHeight="1">
      <c r="A40" s="8"/>
      <c r="B40" s="7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1"/>
      <c r="P40" s="92"/>
      <c r="Q40" s="93"/>
      <c r="S40" s="7"/>
      <c r="V40" s="28"/>
      <c r="W40" s="11"/>
      <c r="X40" s="29"/>
      <c r="AX40" s="50" t="b">
        <v>0</v>
      </c>
      <c r="AY40" s="51">
        <v>5</v>
      </c>
      <c r="AZ40" s="52" t="s">
        <v>25</v>
      </c>
    </row>
    <row r="41" spans="1:52" ht="15" customHeight="1">
      <c r="A41" s="8"/>
      <c r="B41" s="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1"/>
      <c r="P41" s="92"/>
      <c r="Q41" s="93"/>
      <c r="S41" s="7"/>
      <c r="T41" s="105" t="str">
        <f>Sprachtab!A38</f>
        <v>Type of Packaging</v>
      </c>
      <c r="V41" s="28"/>
      <c r="W41" s="11"/>
      <c r="X41" s="29"/>
      <c r="AX41" s="50" t="b">
        <v>0</v>
      </c>
      <c r="AY41" s="51" t="s">
        <v>26</v>
      </c>
      <c r="AZ41" s="52" t="s">
        <v>25</v>
      </c>
    </row>
    <row r="42" spans="1:52" ht="15" customHeight="1">
      <c r="A42" s="8"/>
      <c r="B42" s="7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5"/>
      <c r="P42" s="96"/>
      <c r="Q42" s="93"/>
      <c r="S42" s="7"/>
      <c r="T42" s="26" t="str">
        <f>Sprachtab!A39</f>
        <v>Returnable Packaging</v>
      </c>
      <c r="V42" s="31"/>
      <c r="W42" s="31"/>
      <c r="X42" s="30"/>
      <c r="AX42" s="50" t="b">
        <v>0</v>
      </c>
      <c r="AY42" s="51">
        <v>1</v>
      </c>
      <c r="AZ42" s="52" t="s">
        <v>27</v>
      </c>
    </row>
    <row r="43" spans="1:52" ht="15.75" customHeight="1">
      <c r="A43" s="8"/>
      <c r="B43" s="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5"/>
      <c r="P43" s="96"/>
      <c r="Q43" s="93"/>
      <c r="S43" s="7"/>
      <c r="T43" s="26" t="str">
        <f>Sprachtab!A40</f>
        <v>One-way Packaging</v>
      </c>
      <c r="V43" s="31"/>
      <c r="W43" s="31"/>
      <c r="X43" s="30"/>
      <c r="AX43" s="50" t="b">
        <v>0</v>
      </c>
      <c r="AY43" s="51">
        <v>2</v>
      </c>
      <c r="AZ43" s="52" t="s">
        <v>27</v>
      </c>
    </row>
    <row r="44" spans="1:52" ht="15.6">
      <c r="A44" s="8"/>
      <c r="B44" s="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5"/>
      <c r="P44" s="96"/>
      <c r="Q44" s="93"/>
      <c r="S44" s="7"/>
      <c r="T44" s="26" t="str">
        <f>Sprachtab!A41</f>
        <v>Combined Packaging</v>
      </c>
      <c r="V44" s="31"/>
      <c r="W44" s="31"/>
      <c r="X44" s="30"/>
      <c r="AX44" s="50" t="b">
        <v>1</v>
      </c>
      <c r="AY44" s="51">
        <v>3</v>
      </c>
      <c r="AZ44" s="52" t="s">
        <v>27</v>
      </c>
    </row>
    <row r="45" spans="1:52" ht="15.6">
      <c r="A45" s="8"/>
      <c r="B45" s="7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1"/>
      <c r="P45" s="92"/>
      <c r="Q45" s="93"/>
      <c r="S45" s="18"/>
      <c r="T45" s="4"/>
      <c r="U45" s="4"/>
      <c r="V45" s="73"/>
      <c r="W45" s="19"/>
      <c r="X45" s="21"/>
      <c r="AX45" s="50" t="b">
        <v>0</v>
      </c>
      <c r="AY45" s="51">
        <v>4</v>
      </c>
      <c r="AZ45" s="52" t="s">
        <v>27</v>
      </c>
    </row>
    <row r="46" spans="1:52" ht="15.6">
      <c r="B46" s="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91"/>
      <c r="P46" s="92"/>
      <c r="Q46" s="93"/>
      <c r="R46" s="8"/>
      <c r="S46" s="5"/>
      <c r="T46" s="6"/>
      <c r="U46" s="6"/>
      <c r="V46" s="75"/>
      <c r="W46" s="76"/>
      <c r="X46" s="77"/>
      <c r="AX46" s="50" t="b">
        <v>0</v>
      </c>
      <c r="AY46" s="51">
        <v>5</v>
      </c>
      <c r="AZ46" s="52" t="s">
        <v>27</v>
      </c>
    </row>
    <row r="47" spans="1:52" ht="15" customHeight="1">
      <c r="B47" s="7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1"/>
      <c r="P47" s="92"/>
      <c r="Q47" s="97"/>
      <c r="R47" s="65"/>
      <c r="S47" s="78"/>
      <c r="T47" s="105" t="str">
        <f>Sprachtab!A44</f>
        <v>Stacking Factor of Loading Units (Layer)</v>
      </c>
      <c r="V47" s="11"/>
      <c r="W47" s="11"/>
      <c r="X47" s="29"/>
      <c r="AX47" s="50" t="b">
        <v>0</v>
      </c>
      <c r="AY47" s="51" t="s">
        <v>26</v>
      </c>
      <c r="AZ47" s="52" t="s">
        <v>27</v>
      </c>
    </row>
    <row r="48" spans="1:52" ht="15.6">
      <c r="B48" s="7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91"/>
      <c r="P48" s="92"/>
      <c r="Q48" s="93"/>
      <c r="R48" s="8"/>
      <c r="S48" s="7"/>
      <c r="T48" s="26" t="str">
        <f>Sprachtab!A45</f>
        <v>Full</v>
      </c>
      <c r="U48" s="26" t="str">
        <f>Sprachtab!A47</f>
        <v>1     2     3    4     5         other</v>
      </c>
      <c r="V48" s="26"/>
      <c r="W48" s="11"/>
      <c r="X48" s="29"/>
    </row>
    <row r="49" spans="1:52" ht="32.4" customHeight="1">
      <c r="B49" s="7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91"/>
      <c r="P49" s="92"/>
      <c r="Q49" s="93"/>
      <c r="R49" s="8"/>
      <c r="S49" s="7"/>
      <c r="W49" s="154"/>
      <c r="X49" s="154"/>
      <c r="Y49" s="154"/>
    </row>
    <row r="50" spans="1:52" ht="6" customHeight="1">
      <c r="B50" s="7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92"/>
      <c r="Q50" s="93"/>
      <c r="R50" s="8"/>
      <c r="S50" s="7"/>
      <c r="T50" s="79"/>
      <c r="U50" s="74"/>
      <c r="V50" s="74"/>
      <c r="W50" s="74"/>
      <c r="X50" s="29"/>
    </row>
    <row r="51" spans="1:52" ht="15.6">
      <c r="B51" s="7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1"/>
      <c r="P51" s="92"/>
      <c r="Q51" s="93"/>
      <c r="R51" s="8"/>
      <c r="S51" s="7"/>
      <c r="T51" s="26" t="str">
        <f>Sprachtab!A46</f>
        <v>Empty</v>
      </c>
      <c r="U51" s="26" t="str">
        <f>Sprachtab!A47</f>
        <v>1     2     3    4     5         other</v>
      </c>
      <c r="V51" s="26"/>
      <c r="W51" s="106"/>
      <c r="X51" s="29"/>
    </row>
    <row r="52" spans="1:52" ht="30.6" customHeight="1">
      <c r="B52" s="7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1"/>
      <c r="P52" s="92"/>
      <c r="Q52" s="93"/>
      <c r="R52" s="8"/>
      <c r="S52" s="7"/>
      <c r="T52" s="1"/>
      <c r="U52" s="1"/>
      <c r="V52" s="1"/>
      <c r="W52" s="154"/>
      <c r="X52" s="154"/>
      <c r="Y52" s="154"/>
    </row>
    <row r="53" spans="1:52" ht="15" customHeight="1">
      <c r="B53" s="1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4"/>
      <c r="S53" s="18"/>
      <c r="T53" s="4"/>
      <c r="U53" s="80"/>
      <c r="V53" s="80"/>
      <c r="W53" s="80"/>
      <c r="X53" s="81"/>
      <c r="AZ53" s="61"/>
    </row>
    <row r="54" spans="1:52" ht="15" customHeight="1"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U54" s="28"/>
      <c r="V54" s="28"/>
      <c r="W54" s="28"/>
      <c r="X54" s="27"/>
      <c r="AZ54" s="61"/>
    </row>
    <row r="55" spans="1:52" ht="12.75" customHeight="1">
      <c r="B55" s="7"/>
      <c r="C55" s="102" t="str">
        <f>Sprachtab!A48</f>
        <v>Labelling Information</v>
      </c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8"/>
    </row>
    <row r="56" spans="1:52" ht="12.75" customHeight="1">
      <c r="B56" s="7"/>
      <c r="C56" s="102"/>
      <c r="D56" s="74"/>
      <c r="F56" s="174" t="str">
        <f>Sprachtab!A50</f>
        <v>Please refer to the ZF Delivery Specification for Packaging and Labelling Requirements.</v>
      </c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8"/>
    </row>
    <row r="57" spans="1:52" ht="12.75" customHeight="1">
      <c r="B57" s="7"/>
      <c r="C57" s="102" t="str">
        <f>Sprachtab!A49</f>
        <v>Strapping Information</v>
      </c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8"/>
    </row>
    <row r="58" spans="1:52" ht="15.75" customHeight="1">
      <c r="B58" s="18"/>
      <c r="C58" s="3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4"/>
    </row>
    <row r="59" spans="1:52" ht="10.5" customHeight="1">
      <c r="A59" s="8"/>
      <c r="Y59" s="7"/>
    </row>
    <row r="60" spans="1:52" ht="15.75" customHeight="1">
      <c r="A60" s="8"/>
      <c r="B60" s="7"/>
      <c r="C60" s="12" t="str">
        <f>Sprachtab!A51</f>
        <v>Packaging Loading Unit BOM (Bill Of Material) List</v>
      </c>
      <c r="X60" s="8"/>
      <c r="Y60" s="7"/>
    </row>
    <row r="61" spans="1:52" ht="13.5" customHeight="1">
      <c r="A61" s="8"/>
      <c r="B61" s="7"/>
      <c r="X61" s="8"/>
      <c r="Y61" s="7"/>
    </row>
    <row r="62" spans="1:52" s="9" customFormat="1" ht="12.75" customHeight="1">
      <c r="B62" s="36"/>
      <c r="C62" s="141" t="str">
        <f>Sprachtab!A63</f>
        <v>Item</v>
      </c>
      <c r="D62" s="143" t="str">
        <f>Sprachtab!A66</f>
        <v>Quantity per unit (Quantity of parts in pieces)</v>
      </c>
      <c r="E62" s="145" t="str">
        <f>Sprachtab!A53</f>
        <v>ZF Packaging Number</v>
      </c>
      <c r="F62" s="146"/>
      <c r="G62" s="146"/>
      <c r="H62" s="146" t="str">
        <f>Sprachtab!A54</f>
        <v>Description</v>
      </c>
      <c r="I62" s="146"/>
      <c r="J62" s="146"/>
      <c r="K62" s="146"/>
      <c r="L62" s="147" t="str">
        <f>Sprachtab!A55</f>
        <v>Dimensions (mm)</v>
      </c>
      <c r="M62" s="147"/>
      <c r="N62" s="147"/>
      <c r="O62" s="148" t="str">
        <f>Sprachtab!A56</f>
        <v>Weight per item (kg)</v>
      </c>
      <c r="P62" s="149"/>
      <c r="Q62" s="148" t="str">
        <f>Sprachtab!A60</f>
        <v>Quantity of Pieces</v>
      </c>
      <c r="R62" s="155"/>
      <c r="S62" s="149"/>
      <c r="T62" s="157" t="str">
        <f>Sprachtab!A61</f>
        <v>If One-Way enter "x"</v>
      </c>
      <c r="U62" s="159" t="str">
        <f>Sprachtab!A62</f>
        <v>Total weight per item (kg)</v>
      </c>
      <c r="V62" s="160"/>
      <c r="W62" s="161"/>
      <c r="X62" s="67"/>
      <c r="Y62" s="36"/>
      <c r="AX62" s="62"/>
      <c r="AY62" s="63"/>
      <c r="AZ62" s="63"/>
    </row>
    <row r="63" spans="1:52" s="38" customFormat="1" ht="30.75" customHeight="1" thickBot="1">
      <c r="A63" s="37"/>
      <c r="B63" s="39"/>
      <c r="C63" s="142"/>
      <c r="D63" s="144"/>
      <c r="E63" s="141"/>
      <c r="F63" s="141"/>
      <c r="G63" s="141"/>
      <c r="H63" s="141"/>
      <c r="I63" s="141"/>
      <c r="J63" s="141"/>
      <c r="K63" s="141"/>
      <c r="L63" s="122" t="str">
        <f>Sprachtab!A57</f>
        <v>L</v>
      </c>
      <c r="M63" s="122" t="str">
        <f>Sprachtab!A58</f>
        <v>B</v>
      </c>
      <c r="N63" s="122" t="str">
        <f>Sprachtab!A59</f>
        <v>H</v>
      </c>
      <c r="O63" s="150"/>
      <c r="P63" s="151"/>
      <c r="Q63" s="150"/>
      <c r="R63" s="156"/>
      <c r="S63" s="151"/>
      <c r="T63" s="158"/>
      <c r="U63" s="162"/>
      <c r="V63" s="163"/>
      <c r="W63" s="164"/>
      <c r="X63" s="67"/>
      <c r="Y63" s="39"/>
      <c r="AX63" s="48"/>
      <c r="AY63" s="49"/>
      <c r="AZ63" s="49"/>
    </row>
    <row r="64" spans="1:52" ht="18" customHeight="1" thickTop="1" thickBot="1">
      <c r="A64" s="8"/>
      <c r="B64" s="7"/>
      <c r="C64" s="109">
        <v>1</v>
      </c>
      <c r="D64" s="124">
        <v>1</v>
      </c>
      <c r="E64" s="165" t="s">
        <v>28</v>
      </c>
      <c r="F64" s="165"/>
      <c r="G64" s="165"/>
      <c r="H64" s="165" t="s">
        <v>34</v>
      </c>
      <c r="I64" s="165"/>
      <c r="J64" s="165"/>
      <c r="K64" s="165"/>
      <c r="L64" s="124">
        <v>1200</v>
      </c>
      <c r="M64" s="124">
        <v>1000</v>
      </c>
      <c r="N64" s="124">
        <v>150</v>
      </c>
      <c r="O64" s="166">
        <v>15</v>
      </c>
      <c r="P64" s="167"/>
      <c r="Q64" s="168">
        <f>D65/D64*Q65</f>
        <v>240000</v>
      </c>
      <c r="R64" s="169"/>
      <c r="S64" s="170"/>
      <c r="T64" s="110" t="s">
        <v>30</v>
      </c>
      <c r="U64" s="171">
        <f>O64*D64</f>
        <v>15</v>
      </c>
      <c r="V64" s="172"/>
      <c r="W64" s="173"/>
      <c r="X64" s="68"/>
      <c r="Y64" s="7"/>
    </row>
    <row r="65" spans="1:25" ht="18" customHeight="1" thickTop="1" thickBot="1">
      <c r="A65" s="8"/>
      <c r="B65" s="7"/>
      <c r="C65" s="109">
        <v>2</v>
      </c>
      <c r="D65" s="124">
        <v>48</v>
      </c>
      <c r="E65" s="165" t="s">
        <v>31</v>
      </c>
      <c r="F65" s="165"/>
      <c r="G65" s="165"/>
      <c r="H65" s="165" t="s">
        <v>35</v>
      </c>
      <c r="I65" s="165"/>
      <c r="J65" s="165"/>
      <c r="K65" s="165"/>
      <c r="L65" s="124">
        <v>400</v>
      </c>
      <c r="M65" s="124">
        <v>300</v>
      </c>
      <c r="N65" s="124">
        <v>150</v>
      </c>
      <c r="O65" s="166">
        <v>1.29</v>
      </c>
      <c r="P65" s="167"/>
      <c r="Q65" s="168">
        <f>D66/D65*Q66</f>
        <v>5000</v>
      </c>
      <c r="R65" s="169"/>
      <c r="S65" s="170"/>
      <c r="T65" s="110"/>
      <c r="U65" s="171">
        <f>O65*D65</f>
        <v>61.92</v>
      </c>
      <c r="V65" s="172"/>
      <c r="W65" s="173"/>
      <c r="X65" s="69"/>
      <c r="Y65" s="7"/>
    </row>
    <row r="66" spans="1:25" ht="18" customHeight="1" thickTop="1" thickBot="1">
      <c r="A66" s="8"/>
      <c r="B66" s="7"/>
      <c r="C66" s="109">
        <v>3</v>
      </c>
      <c r="D66" s="124">
        <v>96</v>
      </c>
      <c r="E66" s="165" t="s">
        <v>28</v>
      </c>
      <c r="F66" s="165"/>
      <c r="G66" s="165"/>
      <c r="H66" s="165" t="s">
        <v>36</v>
      </c>
      <c r="I66" s="165"/>
      <c r="J66" s="165"/>
      <c r="K66" s="165"/>
      <c r="L66" s="124">
        <v>500</v>
      </c>
      <c r="M66" s="124">
        <v>400</v>
      </c>
      <c r="N66" s="124">
        <v>0.1</v>
      </c>
      <c r="O66" s="166">
        <v>1E-3</v>
      </c>
      <c r="P66" s="167"/>
      <c r="Q66" s="168">
        <v>2500</v>
      </c>
      <c r="R66" s="169"/>
      <c r="S66" s="170"/>
      <c r="T66" s="110" t="s">
        <v>30</v>
      </c>
      <c r="U66" s="171">
        <f>O66*D66</f>
        <v>9.6000000000000002E-2</v>
      </c>
      <c r="V66" s="172"/>
      <c r="W66" s="173"/>
      <c r="X66" s="69"/>
      <c r="Y66" s="7"/>
    </row>
    <row r="67" spans="1:25" ht="18" customHeight="1" thickTop="1" thickBot="1">
      <c r="A67" s="8"/>
      <c r="B67" s="7"/>
      <c r="C67" s="109">
        <v>4</v>
      </c>
      <c r="D67" s="124"/>
      <c r="E67" s="165"/>
      <c r="F67" s="165"/>
      <c r="G67" s="165"/>
      <c r="H67" s="165"/>
      <c r="I67" s="165"/>
      <c r="J67" s="165"/>
      <c r="K67" s="165"/>
      <c r="L67" s="124"/>
      <c r="M67" s="124"/>
      <c r="N67" s="124"/>
      <c r="O67" s="166"/>
      <c r="P67" s="167"/>
      <c r="Q67" s="168"/>
      <c r="R67" s="169"/>
      <c r="S67" s="170"/>
      <c r="T67" s="110"/>
      <c r="U67" s="171">
        <f t="shared" ref="U67:U73" si="0">O67*D67</f>
        <v>0</v>
      </c>
      <c r="V67" s="172"/>
      <c r="W67" s="173"/>
      <c r="X67" s="69"/>
      <c r="Y67" s="7"/>
    </row>
    <row r="68" spans="1:25" ht="18" customHeight="1" thickTop="1" thickBot="1">
      <c r="A68" s="8"/>
      <c r="B68" s="7"/>
      <c r="C68" s="109">
        <v>5</v>
      </c>
      <c r="D68" s="124"/>
      <c r="E68" s="165"/>
      <c r="F68" s="165"/>
      <c r="G68" s="165"/>
      <c r="H68" s="165"/>
      <c r="I68" s="165"/>
      <c r="J68" s="165"/>
      <c r="K68" s="165"/>
      <c r="L68" s="124"/>
      <c r="M68" s="124"/>
      <c r="N68" s="124"/>
      <c r="O68" s="166"/>
      <c r="P68" s="167"/>
      <c r="Q68" s="168"/>
      <c r="R68" s="169"/>
      <c r="S68" s="170"/>
      <c r="T68" s="110"/>
      <c r="U68" s="171">
        <f t="shared" si="0"/>
        <v>0</v>
      </c>
      <c r="V68" s="172"/>
      <c r="W68" s="173"/>
      <c r="X68" s="69"/>
      <c r="Y68" s="7"/>
    </row>
    <row r="69" spans="1:25" ht="18" customHeight="1" thickTop="1" thickBot="1">
      <c r="A69" s="8"/>
      <c r="B69" s="7"/>
      <c r="C69" s="109">
        <v>6</v>
      </c>
      <c r="D69" s="124"/>
      <c r="E69" s="165"/>
      <c r="F69" s="165"/>
      <c r="G69" s="165"/>
      <c r="H69" s="165"/>
      <c r="I69" s="165"/>
      <c r="J69" s="165"/>
      <c r="K69" s="165"/>
      <c r="L69" s="124"/>
      <c r="M69" s="124"/>
      <c r="N69" s="124"/>
      <c r="O69" s="166"/>
      <c r="P69" s="167"/>
      <c r="Q69" s="168"/>
      <c r="R69" s="169"/>
      <c r="S69" s="170"/>
      <c r="T69" s="110"/>
      <c r="U69" s="171">
        <f t="shared" si="0"/>
        <v>0</v>
      </c>
      <c r="V69" s="172"/>
      <c r="W69" s="173"/>
      <c r="X69" s="69"/>
      <c r="Y69" s="7"/>
    </row>
    <row r="70" spans="1:25" ht="18" customHeight="1" thickTop="1" thickBot="1">
      <c r="A70" s="8"/>
      <c r="B70" s="7"/>
      <c r="C70" s="109">
        <v>7</v>
      </c>
      <c r="D70" s="124"/>
      <c r="E70" s="165"/>
      <c r="F70" s="165"/>
      <c r="G70" s="165"/>
      <c r="H70" s="165"/>
      <c r="I70" s="165"/>
      <c r="J70" s="165"/>
      <c r="K70" s="165"/>
      <c r="L70" s="124"/>
      <c r="M70" s="124"/>
      <c r="N70" s="124"/>
      <c r="O70" s="166"/>
      <c r="P70" s="167"/>
      <c r="Q70" s="168"/>
      <c r="R70" s="169"/>
      <c r="S70" s="170"/>
      <c r="T70" s="110"/>
      <c r="U70" s="171">
        <f t="shared" si="0"/>
        <v>0</v>
      </c>
      <c r="V70" s="172"/>
      <c r="W70" s="173"/>
      <c r="X70" s="69"/>
      <c r="Y70" s="7"/>
    </row>
    <row r="71" spans="1:25" ht="18" customHeight="1" thickTop="1" thickBot="1">
      <c r="A71" s="8"/>
      <c r="B71" s="7"/>
      <c r="C71" s="109">
        <v>8</v>
      </c>
      <c r="D71" s="124"/>
      <c r="E71" s="165"/>
      <c r="F71" s="165"/>
      <c r="G71" s="165"/>
      <c r="H71" s="165"/>
      <c r="I71" s="165"/>
      <c r="J71" s="165"/>
      <c r="K71" s="165"/>
      <c r="L71" s="124"/>
      <c r="M71" s="124"/>
      <c r="N71" s="124"/>
      <c r="O71" s="166"/>
      <c r="P71" s="167"/>
      <c r="Q71" s="168"/>
      <c r="R71" s="169"/>
      <c r="S71" s="170"/>
      <c r="T71" s="110"/>
      <c r="U71" s="171">
        <f t="shared" si="0"/>
        <v>0</v>
      </c>
      <c r="V71" s="172"/>
      <c r="W71" s="173"/>
      <c r="X71" s="69"/>
      <c r="Y71" s="7"/>
    </row>
    <row r="72" spans="1:25" ht="18" customHeight="1" thickTop="1" thickBot="1">
      <c r="A72" s="8"/>
      <c r="B72" s="7"/>
      <c r="C72" s="109">
        <v>9</v>
      </c>
      <c r="D72" s="124"/>
      <c r="E72" s="165"/>
      <c r="F72" s="165"/>
      <c r="G72" s="165"/>
      <c r="H72" s="165"/>
      <c r="I72" s="165"/>
      <c r="J72" s="165"/>
      <c r="K72" s="165"/>
      <c r="L72" s="124"/>
      <c r="M72" s="124"/>
      <c r="N72" s="124"/>
      <c r="O72" s="166"/>
      <c r="P72" s="167"/>
      <c r="Q72" s="168"/>
      <c r="R72" s="169"/>
      <c r="S72" s="170"/>
      <c r="T72" s="110"/>
      <c r="U72" s="171">
        <f t="shared" si="0"/>
        <v>0</v>
      </c>
      <c r="V72" s="172"/>
      <c r="W72" s="173"/>
      <c r="X72" s="69"/>
      <c r="Y72" s="7"/>
    </row>
    <row r="73" spans="1:25" ht="18" customHeight="1" thickTop="1" thickBot="1">
      <c r="A73" s="8"/>
      <c r="B73" s="7"/>
      <c r="C73" s="109">
        <v>10</v>
      </c>
      <c r="D73" s="124"/>
      <c r="E73" s="165"/>
      <c r="F73" s="165"/>
      <c r="G73" s="165"/>
      <c r="H73" s="165"/>
      <c r="I73" s="165"/>
      <c r="J73" s="165"/>
      <c r="K73" s="165"/>
      <c r="L73" s="124"/>
      <c r="M73" s="124"/>
      <c r="N73" s="124"/>
      <c r="O73" s="166"/>
      <c r="P73" s="167"/>
      <c r="Q73" s="168"/>
      <c r="R73" s="169"/>
      <c r="S73" s="170"/>
      <c r="T73" s="110"/>
      <c r="U73" s="171">
        <f t="shared" si="0"/>
        <v>0</v>
      </c>
      <c r="V73" s="172"/>
      <c r="W73" s="173"/>
      <c r="X73" s="69"/>
      <c r="Y73" s="7"/>
    </row>
    <row r="74" spans="1:25" ht="18" customHeight="1" thickTop="1" thickBot="1">
      <c r="A74" s="8"/>
      <c r="B74" s="7"/>
      <c r="C74" s="14"/>
      <c r="D74" s="6"/>
      <c r="M74" s="40"/>
      <c r="N74" s="40"/>
      <c r="O74" s="14"/>
      <c r="T74" s="40" t="str">
        <f>Sprachtab!A65</f>
        <v>Total loading unit packaging weight (kg)</v>
      </c>
      <c r="U74" s="175">
        <f>SUM(U64:W73)</f>
        <v>77.016000000000005</v>
      </c>
      <c r="V74" s="176"/>
      <c r="W74" s="177"/>
      <c r="X74" s="8"/>
      <c r="Y74" s="7"/>
    </row>
    <row r="75" spans="1:25" ht="13.8" thickTop="1">
      <c r="B75" s="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4"/>
    </row>
    <row r="76" spans="1:25" ht="13.2">
      <c r="B76" s="7"/>
      <c r="X76" s="8"/>
    </row>
    <row r="77" spans="1:25" ht="13.2">
      <c r="B77" s="7"/>
      <c r="C77" s="12" t="str">
        <f>Sprachtab!A64</f>
        <v>Weight of the packing and loading units in kg</v>
      </c>
      <c r="X77" s="8"/>
    </row>
    <row r="78" spans="1:25" ht="13.2">
      <c r="B78" s="7"/>
      <c r="C78" s="12"/>
      <c r="X78" s="8"/>
    </row>
    <row r="79" spans="1:25" ht="13.2">
      <c r="B79" s="7"/>
      <c r="C79" s="190"/>
      <c r="D79" s="190"/>
      <c r="E79" s="148" t="str">
        <f>Sprachtab!A66</f>
        <v>Quantity per unit (Quantity of parts in pieces)</v>
      </c>
      <c r="F79" s="155"/>
      <c r="G79" s="155"/>
      <c r="H79" s="155"/>
      <c r="I79" s="149"/>
      <c r="J79" s="148" t="str">
        <f>Sprachtab!A67</f>
        <v xml:space="preserve">Weight net per unit (Parts) </v>
      </c>
      <c r="K79" s="155"/>
      <c r="L79" s="155"/>
      <c r="M79" s="149"/>
      <c r="N79" s="148" t="str">
        <f>Sprachtab!A68</f>
        <v>Packaging weight per unit (Packaging)</v>
      </c>
      <c r="O79" s="155"/>
      <c r="P79" s="155"/>
      <c r="Q79" s="149"/>
      <c r="R79" s="148" t="str">
        <f>Sprachtab!A69</f>
        <v>Weight gross per unit (Packaging + Parts)</v>
      </c>
      <c r="S79" s="155"/>
      <c r="T79" s="155"/>
      <c r="U79" s="155"/>
      <c r="V79" s="155"/>
      <c r="W79" s="149"/>
      <c r="X79" s="8"/>
    </row>
    <row r="80" spans="1:25" ht="12" customHeight="1" thickBot="1">
      <c r="B80" s="7"/>
      <c r="C80" s="123"/>
      <c r="D80" s="123"/>
      <c r="E80" s="150"/>
      <c r="F80" s="156"/>
      <c r="G80" s="156"/>
      <c r="H80" s="156"/>
      <c r="I80" s="151"/>
      <c r="J80" s="150"/>
      <c r="K80" s="156"/>
      <c r="L80" s="156"/>
      <c r="M80" s="151"/>
      <c r="N80" s="150"/>
      <c r="O80" s="156"/>
      <c r="P80" s="156"/>
      <c r="Q80" s="151"/>
      <c r="R80" s="150"/>
      <c r="S80" s="156"/>
      <c r="T80" s="156"/>
      <c r="U80" s="156"/>
      <c r="V80" s="156"/>
      <c r="W80" s="151"/>
      <c r="X80" s="8"/>
    </row>
    <row r="81" spans="1:25" ht="21" customHeight="1" thickTop="1" thickBot="1">
      <c r="B81" s="7"/>
      <c r="C81" s="178" t="str">
        <f>Sprachtab!A70</f>
        <v>Packing Unit</v>
      </c>
      <c r="D81" s="191"/>
      <c r="E81" s="180">
        <f>Q65</f>
        <v>5000</v>
      </c>
      <c r="F81" s="180"/>
      <c r="G81" s="180"/>
      <c r="H81" s="180"/>
      <c r="I81" s="180"/>
      <c r="J81" s="181">
        <f>E81*$F$19</f>
        <v>10</v>
      </c>
      <c r="K81" s="181"/>
      <c r="L81" s="181"/>
      <c r="M81" s="181"/>
      <c r="N81" s="182">
        <f>O65+D66/D65*O66</f>
        <v>1.292</v>
      </c>
      <c r="O81" s="183"/>
      <c r="P81" s="183"/>
      <c r="Q81" s="184"/>
      <c r="R81" s="185">
        <f>J81+N81</f>
        <v>11.292</v>
      </c>
      <c r="S81" s="186"/>
      <c r="T81" s="186"/>
      <c r="U81" s="186"/>
      <c r="V81" s="186"/>
      <c r="W81" s="187"/>
      <c r="X81" s="8"/>
    </row>
    <row r="82" spans="1:25" ht="21" customHeight="1" thickTop="1" thickBot="1">
      <c r="B82" s="7"/>
      <c r="C82" s="178" t="str">
        <f>Sprachtab!A71</f>
        <v>Loading Unit</v>
      </c>
      <c r="D82" s="179"/>
      <c r="E82" s="180">
        <f>Q64</f>
        <v>240000</v>
      </c>
      <c r="F82" s="180"/>
      <c r="G82" s="180"/>
      <c r="H82" s="180"/>
      <c r="I82" s="180"/>
      <c r="J82" s="181">
        <f>E82*$F$19</f>
        <v>480</v>
      </c>
      <c r="K82" s="181"/>
      <c r="L82" s="181"/>
      <c r="M82" s="181"/>
      <c r="N82" s="182">
        <f>U74</f>
        <v>77.016000000000005</v>
      </c>
      <c r="O82" s="183"/>
      <c r="P82" s="183"/>
      <c r="Q82" s="184"/>
      <c r="R82" s="185">
        <f>J82+N82</f>
        <v>557.01599999999996</v>
      </c>
      <c r="S82" s="186"/>
      <c r="T82" s="186"/>
      <c r="U82" s="186"/>
      <c r="V82" s="186"/>
      <c r="W82" s="187"/>
      <c r="X82" s="8"/>
    </row>
    <row r="83" spans="1:25" ht="13.8" thickTop="1">
      <c r="B83" s="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33"/>
      <c r="O83" s="4"/>
      <c r="P83" s="4"/>
      <c r="Q83" s="3"/>
      <c r="R83" s="3"/>
      <c r="S83" s="3"/>
      <c r="T83" s="3"/>
      <c r="U83" s="4"/>
      <c r="V83" s="34"/>
      <c r="W83" s="34"/>
      <c r="X83" s="35"/>
    </row>
    <row r="84" spans="1:25" ht="8.25" customHeight="1">
      <c r="A84" s="8"/>
      <c r="B84" s="7"/>
      <c r="X84" s="8"/>
      <c r="Y84" s="7"/>
    </row>
    <row r="85" spans="1:25" ht="13.2">
      <c r="A85" s="8"/>
      <c r="B85" s="7"/>
      <c r="C85" s="12" t="str">
        <f>Sprachtab!A72</f>
        <v>Remark</v>
      </c>
      <c r="D85" s="46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9"/>
      <c r="P85" s="189"/>
      <c r="Q85" s="189"/>
      <c r="R85" s="189"/>
      <c r="S85" s="84"/>
      <c r="T85" s="82"/>
      <c r="U85" s="107"/>
      <c r="V85" s="108"/>
      <c r="W85" s="74"/>
      <c r="X85" s="8"/>
      <c r="Y85" s="7"/>
    </row>
    <row r="86" spans="1:25" ht="13.2">
      <c r="A86" s="8"/>
      <c r="B86" s="7"/>
      <c r="D86" s="46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9"/>
      <c r="P86" s="189"/>
      <c r="Q86" s="189"/>
      <c r="R86" s="189"/>
      <c r="S86" s="84"/>
      <c r="T86" s="82"/>
      <c r="U86" s="107"/>
      <c r="V86" s="108"/>
      <c r="W86" s="74"/>
      <c r="X86" s="8"/>
      <c r="Y86" s="7"/>
    </row>
    <row r="87" spans="1:25" ht="13.2">
      <c r="A87" s="8"/>
      <c r="B87" s="7"/>
      <c r="D87" s="46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82"/>
      <c r="P87" s="82"/>
      <c r="Q87" s="82"/>
      <c r="R87" s="82"/>
      <c r="S87" s="84"/>
      <c r="T87" s="82"/>
      <c r="U87" s="107"/>
      <c r="V87" s="108"/>
      <c r="W87" s="74"/>
      <c r="X87" s="8"/>
      <c r="Y87" s="7"/>
    </row>
    <row r="88" spans="1:25" ht="13.2">
      <c r="A88" s="8"/>
      <c r="B88" s="7"/>
      <c r="D88" s="46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82"/>
      <c r="P88" s="82"/>
      <c r="Q88" s="82"/>
      <c r="R88" s="82"/>
      <c r="S88" s="84"/>
      <c r="T88" s="82"/>
      <c r="U88" s="107"/>
      <c r="V88" s="108"/>
      <c r="W88" s="74"/>
      <c r="X88" s="8"/>
      <c r="Y88" s="7"/>
    </row>
    <row r="89" spans="1:25" ht="13.2">
      <c r="A89" s="8"/>
      <c r="B89" s="7"/>
      <c r="D89" s="46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82"/>
      <c r="P89" s="82"/>
      <c r="Q89" s="82"/>
      <c r="R89" s="82"/>
      <c r="S89" s="84"/>
      <c r="T89" s="82"/>
      <c r="U89" s="107"/>
      <c r="V89" s="108"/>
      <c r="W89" s="74"/>
      <c r="X89" s="8"/>
      <c r="Y89" s="7"/>
    </row>
    <row r="90" spans="1:25" ht="8.25" customHeight="1">
      <c r="B90" s="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4"/>
    </row>
    <row r="91" spans="1:25" ht="5.25" customHeight="1"/>
    <row r="92" spans="1:25" ht="13.2">
      <c r="X92" s="47" t="str">
        <f>Sprachtab!A80</f>
        <v>Please fill in ONLY the colored fields - Automatic calculations will occur in the background based on your input.</v>
      </c>
    </row>
    <row r="93" spans="1:25" ht="13.2" hidden="1"/>
    <row r="94" spans="1:25" ht="13.2" hidden="1"/>
    <row r="95" spans="1:25" ht="13.2" hidden="1"/>
    <row r="96" spans="1:25" ht="13.2" hidden="1"/>
    <row r="97" ht="13.2" hidden="1"/>
    <row r="98" ht="13.2" hidden="1"/>
    <row r="99" ht="13.2" hidden="1"/>
    <row r="100" ht="13.2" hidden="1"/>
    <row r="101" ht="13.2" hidden="1"/>
    <row r="102" ht="13.2" hidden="1"/>
    <row r="103" ht="13.2" hidden="1"/>
    <row r="104" ht="13.2" hidden="1"/>
    <row r="105" ht="13.2" hidden="1"/>
    <row r="106" ht="13.2" hidden="1"/>
    <row r="107" ht="13.2" hidden="1"/>
    <row r="108" ht="13.2" hidden="1"/>
    <row r="109" ht="13.2" hidden="1"/>
    <row r="110" ht="13.2" hidden="1"/>
    <row r="111" ht="13.2" hidden="1"/>
    <row r="112" ht="13.2" hidden="1"/>
    <row r="113" ht="13.2" hidden="1"/>
    <row r="114" ht="13.2" hidden="1"/>
    <row r="115" ht="13.2" hidden="1"/>
    <row r="116" ht="13.2" hidden="1"/>
    <row r="117" ht="13.2" hidden="1"/>
    <row r="118" ht="13.2" hidden="1"/>
  </sheetData>
  <sheetProtection algorithmName="SHA-512" hashValue="t8KZ2nKrQX9R2SGDjDjCXtLGoI0dzVwheLLSGHy5Cch/HUpyFNMnwpls4TxSGwSLbmC5b2FFLn5mWPZu8Pqifw==" saltValue="KY80NktR5P0izOKij709BQ==" spinCount="100000" sheet="1" selectLockedCells="1" selectUnlockedCells="1"/>
  <mergeCells count="109">
    <mergeCell ref="C9:G10"/>
    <mergeCell ref="K9:N10"/>
    <mergeCell ref="F11:H11"/>
    <mergeCell ref="M11:O11"/>
    <mergeCell ref="F12:H12"/>
    <mergeCell ref="M12:O12"/>
    <mergeCell ref="J3:O7"/>
    <mergeCell ref="T3:W3"/>
    <mergeCell ref="B4:E5"/>
    <mergeCell ref="T4:W4"/>
    <mergeCell ref="T5:W5"/>
    <mergeCell ref="T6:W6"/>
    <mergeCell ref="T7:W7"/>
    <mergeCell ref="F13:H13"/>
    <mergeCell ref="M13:O13"/>
    <mergeCell ref="U13:W13"/>
    <mergeCell ref="F15:H15"/>
    <mergeCell ref="K15:L17"/>
    <mergeCell ref="M15:O17"/>
    <mergeCell ref="U15:W15"/>
    <mergeCell ref="F17:H17"/>
    <mergeCell ref="U17:W17"/>
    <mergeCell ref="C62:C63"/>
    <mergeCell ref="D62:D63"/>
    <mergeCell ref="E62:G63"/>
    <mergeCell ref="H62:K63"/>
    <mergeCell ref="L62:N62"/>
    <mergeCell ref="O62:P63"/>
    <mergeCell ref="F19:H19"/>
    <mergeCell ref="M19:O19"/>
    <mergeCell ref="U19:W19"/>
    <mergeCell ref="V28:W28"/>
    <mergeCell ref="T33:W34"/>
    <mergeCell ref="W49:Y49"/>
    <mergeCell ref="Q62:S63"/>
    <mergeCell ref="T62:T63"/>
    <mergeCell ref="U62:W63"/>
    <mergeCell ref="E64:G64"/>
    <mergeCell ref="H64:K64"/>
    <mergeCell ref="O64:P64"/>
    <mergeCell ref="Q64:S64"/>
    <mergeCell ref="U64:W64"/>
    <mergeCell ref="W52:Y52"/>
    <mergeCell ref="F55:W55"/>
    <mergeCell ref="F56:W56"/>
    <mergeCell ref="F57:W57"/>
    <mergeCell ref="E65:G65"/>
    <mergeCell ref="H65:K65"/>
    <mergeCell ref="O65:P65"/>
    <mergeCell ref="Q65:S65"/>
    <mergeCell ref="U65:W65"/>
    <mergeCell ref="E66:G66"/>
    <mergeCell ref="H66:K66"/>
    <mergeCell ref="O66:P66"/>
    <mergeCell ref="Q66:S66"/>
    <mergeCell ref="U66:W66"/>
    <mergeCell ref="E67:G67"/>
    <mergeCell ref="H67:K67"/>
    <mergeCell ref="O67:P67"/>
    <mergeCell ref="Q67:S67"/>
    <mergeCell ref="U67:W67"/>
    <mergeCell ref="E68:G68"/>
    <mergeCell ref="H68:K68"/>
    <mergeCell ref="O68:P68"/>
    <mergeCell ref="Q68:S68"/>
    <mergeCell ref="U68:W68"/>
    <mergeCell ref="E69:G69"/>
    <mergeCell ref="H69:K69"/>
    <mergeCell ref="O69:P69"/>
    <mergeCell ref="Q69:S69"/>
    <mergeCell ref="U69:W69"/>
    <mergeCell ref="E70:G70"/>
    <mergeCell ref="H70:K70"/>
    <mergeCell ref="O70:P70"/>
    <mergeCell ref="Q70:S70"/>
    <mergeCell ref="U70:W70"/>
    <mergeCell ref="E73:G73"/>
    <mergeCell ref="H73:K73"/>
    <mergeCell ref="O73:P73"/>
    <mergeCell ref="Q73:S73"/>
    <mergeCell ref="U73:W73"/>
    <mergeCell ref="U74:W74"/>
    <mergeCell ref="E71:G71"/>
    <mergeCell ref="H71:K71"/>
    <mergeCell ref="O71:P71"/>
    <mergeCell ref="Q71:S71"/>
    <mergeCell ref="U71:W71"/>
    <mergeCell ref="E72:G72"/>
    <mergeCell ref="H72:K72"/>
    <mergeCell ref="O72:P72"/>
    <mergeCell ref="Q72:S72"/>
    <mergeCell ref="U72:W72"/>
    <mergeCell ref="C82:D82"/>
    <mergeCell ref="E82:I82"/>
    <mergeCell ref="J82:M82"/>
    <mergeCell ref="N82:Q82"/>
    <mergeCell ref="R82:W82"/>
    <mergeCell ref="E85:N89"/>
    <mergeCell ref="O85:R86"/>
    <mergeCell ref="C79:D79"/>
    <mergeCell ref="E79:I80"/>
    <mergeCell ref="J79:M80"/>
    <mergeCell ref="N79:Q80"/>
    <mergeCell ref="R79:W80"/>
    <mergeCell ref="C81:D81"/>
    <mergeCell ref="E81:I81"/>
    <mergeCell ref="J81:M81"/>
    <mergeCell ref="N81:Q81"/>
    <mergeCell ref="R81:W81"/>
  </mergeCells>
  <pageMargins left="0.15748031496062992" right="0.15748031496062992" top="0.19685039370078741" bottom="0.15748031496062992" header="7.874015748031496E-2" footer="0.15748031496062992"/>
  <pageSetup paperSize="9" scale="63" orientation="portrait" horizontalDpi="4294967293" verticalDpi="200" r:id="rId1"/>
  <headerFooter alignWithMargins="0">
    <oddHeader>&amp;R&amp;"Calibri"&amp;10&amp;K000000 Internal&amp;1#_x000D_</oddHeader>
    <oddFooter>&amp;LQD83 - F2.27 Logistic - Rev 1.1 - Nov 2018 &amp;RPage &amp;P of &amp;N</oddFooter>
  </headerFooter>
  <colBreaks count="1" manualBreakCount="1">
    <brk id="24" max="9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23</xdr:row>
                    <xdr:rowOff>83820</xdr:rowOff>
                  </from>
                  <to>
                    <xdr:col>21</xdr:col>
                    <xdr:colOff>609600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24</xdr:row>
                    <xdr:rowOff>68580</xdr:rowOff>
                  </from>
                  <to>
                    <xdr:col>22</xdr:col>
                    <xdr:colOff>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locked="0" defaultSize="0" autoFill="0" autoLine="0" autoPict="0">
                <anchor moveWithCells="1">
                  <from>
                    <xdr:col>20</xdr:col>
                    <xdr:colOff>220980</xdr:colOff>
                    <xdr:row>29</xdr:row>
                    <xdr:rowOff>60960</xdr:rowOff>
                  </from>
                  <to>
                    <xdr:col>20</xdr:col>
                    <xdr:colOff>487680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locked="0" defaultSize="0" autoFill="0" autoLine="0" autoPict="0">
                <anchor moveWithCells="1">
                  <from>
                    <xdr:col>20</xdr:col>
                    <xdr:colOff>220980</xdr:colOff>
                    <xdr:row>28</xdr:row>
                    <xdr:rowOff>60960</xdr:rowOff>
                  </from>
                  <to>
                    <xdr:col>20</xdr:col>
                    <xdr:colOff>487680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locked="0" defaultSize="0" autoFill="0" autoLine="0" autoPict="0">
                <anchor moveWithCells="1">
                  <from>
                    <xdr:col>21</xdr:col>
                    <xdr:colOff>449580</xdr:colOff>
                    <xdr:row>28</xdr:row>
                    <xdr:rowOff>60960</xdr:rowOff>
                  </from>
                  <to>
                    <xdr:col>22</xdr:col>
                    <xdr:colOff>45720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locked="0" defaultSize="0" autoFill="0" autoLine="0" autoPict="0">
                <anchor moveWithCells="1">
                  <from>
                    <xdr:col>21</xdr:col>
                    <xdr:colOff>449580</xdr:colOff>
                    <xdr:row>29</xdr:row>
                    <xdr:rowOff>60960</xdr:rowOff>
                  </from>
                  <to>
                    <xdr:col>22</xdr:col>
                    <xdr:colOff>45720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48</xdr:row>
                    <xdr:rowOff>0</xdr:rowOff>
                  </from>
                  <to>
                    <xdr:col>20</xdr:col>
                    <xdr:colOff>137160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35</xdr:row>
                    <xdr:rowOff>60960</xdr:rowOff>
                  </from>
                  <to>
                    <xdr:col>22</xdr:col>
                    <xdr:colOff>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36</xdr:row>
                    <xdr:rowOff>60960</xdr:rowOff>
                  </from>
                  <to>
                    <xdr:col>22</xdr:col>
                    <xdr:colOff>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37</xdr:row>
                    <xdr:rowOff>45720</xdr:rowOff>
                  </from>
                  <to>
                    <xdr:col>22</xdr:col>
                    <xdr:colOff>0</xdr:colOff>
                    <xdr:row>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38</xdr:row>
                    <xdr:rowOff>45720</xdr:rowOff>
                  </from>
                  <to>
                    <xdr:col>22</xdr:col>
                    <xdr:colOff>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41</xdr:row>
                    <xdr:rowOff>60960</xdr:rowOff>
                  </from>
                  <to>
                    <xdr:col>22</xdr:col>
                    <xdr:colOff>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42</xdr:row>
                    <xdr:rowOff>68580</xdr:rowOff>
                  </from>
                  <to>
                    <xdr:col>22</xdr:col>
                    <xdr:colOff>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43</xdr:row>
                    <xdr:rowOff>68580</xdr:rowOff>
                  </from>
                  <to>
                    <xdr:col>22</xdr:col>
                    <xdr:colOff>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locked="0" defaultSize="0" autoFill="0" autoLine="0" autoPict="0">
                <anchor moveWithCells="1">
                  <from>
                    <xdr:col>20</xdr:col>
                    <xdr:colOff>144780</xdr:colOff>
                    <xdr:row>48</xdr:row>
                    <xdr:rowOff>0</xdr:rowOff>
                  </from>
                  <to>
                    <xdr:col>20</xdr:col>
                    <xdr:colOff>335280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locked="0" defaultSize="0" autoFill="0" autoLine="0" autoPict="0">
                <anchor moveWithCells="1">
                  <from>
                    <xdr:col>20</xdr:col>
                    <xdr:colOff>365760</xdr:colOff>
                    <xdr:row>48</xdr:row>
                    <xdr:rowOff>0</xdr:rowOff>
                  </from>
                  <to>
                    <xdr:col>21</xdr:col>
                    <xdr:colOff>38100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locked="0" defaultSize="0" autoFill="0" autoLine="0" autoPict="0">
                <anchor moveWithCells="1">
                  <from>
                    <xdr:col>21</xdr:col>
                    <xdr:colOff>38100</xdr:colOff>
                    <xdr:row>48</xdr:row>
                    <xdr:rowOff>0</xdr:rowOff>
                  </from>
                  <to>
                    <xdr:col>21</xdr:col>
                    <xdr:colOff>236220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locked="0" defaultSize="0" autoFill="0" autoLine="0" autoPict="0">
                <anchor moveWithCells="1">
                  <from>
                    <xdr:col>21</xdr:col>
                    <xdr:colOff>236220</xdr:colOff>
                    <xdr:row>48</xdr:row>
                    <xdr:rowOff>7620</xdr:rowOff>
                  </from>
                  <to>
                    <xdr:col>21</xdr:col>
                    <xdr:colOff>426720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50</xdr:row>
                    <xdr:rowOff>160020</xdr:rowOff>
                  </from>
                  <to>
                    <xdr:col>20</xdr:col>
                    <xdr:colOff>137160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locked="0" defaultSize="0" autoFill="0" autoLine="0" autoPict="0">
                <anchor moveWithCells="1">
                  <from>
                    <xdr:col>20</xdr:col>
                    <xdr:colOff>144780</xdr:colOff>
                    <xdr:row>50</xdr:row>
                    <xdr:rowOff>160020</xdr:rowOff>
                  </from>
                  <to>
                    <xdr:col>20</xdr:col>
                    <xdr:colOff>335280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locked="0" defaultSize="0" autoFill="0" autoLine="0" autoPict="0">
                <anchor moveWithCells="1">
                  <from>
                    <xdr:col>20</xdr:col>
                    <xdr:colOff>365760</xdr:colOff>
                    <xdr:row>50</xdr:row>
                    <xdr:rowOff>160020</xdr:rowOff>
                  </from>
                  <to>
                    <xdr:col>21</xdr:col>
                    <xdr:colOff>30480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locked="0" defaultSize="0" autoFill="0" autoLine="0" autoPict="0">
                <anchor moveWithCells="1">
                  <from>
                    <xdr:col>21</xdr:col>
                    <xdr:colOff>30480</xdr:colOff>
                    <xdr:row>50</xdr:row>
                    <xdr:rowOff>160020</xdr:rowOff>
                  </from>
                  <to>
                    <xdr:col>21</xdr:col>
                    <xdr:colOff>236220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locked="0" defaultSize="0" autoFill="0" autoLine="0" autoPict="0">
                <anchor moveWithCells="1">
                  <from>
                    <xdr:col>21</xdr:col>
                    <xdr:colOff>228600</xdr:colOff>
                    <xdr:row>50</xdr:row>
                    <xdr:rowOff>160020</xdr:rowOff>
                  </from>
                  <to>
                    <xdr:col>21</xdr:col>
                    <xdr:colOff>426720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9</xdr:row>
                    <xdr:rowOff>38100</xdr:rowOff>
                  </from>
                  <to>
                    <xdr:col>21</xdr:col>
                    <xdr:colOff>609600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locked="0" defaultSize="0" autoFill="0" autoLine="0" autoPict="0">
                <anchor moveWithCells="1">
                  <from>
                    <xdr:col>21</xdr:col>
                    <xdr:colOff>152400</xdr:colOff>
                    <xdr:row>10</xdr:row>
                    <xdr:rowOff>38100</xdr:rowOff>
                  </from>
                  <to>
                    <xdr:col>22</xdr:col>
                    <xdr:colOff>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Option Button 26">
              <controlPr defaultSize="0" autoFill="0" autoLine="0" autoPict="0">
                <anchor moveWithCells="1">
                  <from>
                    <xdr:col>3</xdr:col>
                    <xdr:colOff>335280</xdr:colOff>
                    <xdr:row>1</xdr:row>
                    <xdr:rowOff>68580</xdr:rowOff>
                  </from>
                  <to>
                    <xdr:col>5</xdr:col>
                    <xdr:colOff>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Option Button 27">
              <controlPr defaultSize="0" autoFill="0" autoLine="0" autoPict="0">
                <anchor moveWithCells="1">
                  <from>
                    <xdr:col>3</xdr:col>
                    <xdr:colOff>335280</xdr:colOff>
                    <xdr:row>2</xdr:row>
                    <xdr:rowOff>121920</xdr:rowOff>
                  </from>
                  <to>
                    <xdr:col>6</xdr:col>
                    <xdr:colOff>7620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Option Button 28">
              <controlPr defaultSize="0" autoFill="0" autoLine="0" autoPict="0">
                <anchor moveWithCells="1">
                  <from>
                    <xdr:col>3</xdr:col>
                    <xdr:colOff>335280</xdr:colOff>
                    <xdr:row>3</xdr:row>
                    <xdr:rowOff>114300</xdr:rowOff>
                  </from>
                  <to>
                    <xdr:col>5</xdr:col>
                    <xdr:colOff>106680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Option Button 29">
              <controlPr defaultSize="0" autoFill="0" autoLine="0" autoPict="0">
                <anchor moveWithCells="1">
                  <from>
                    <xdr:col>3</xdr:col>
                    <xdr:colOff>335280</xdr:colOff>
                    <xdr:row>4</xdr:row>
                    <xdr:rowOff>99060</xdr:rowOff>
                  </from>
                  <to>
                    <xdr:col>6</xdr:col>
                    <xdr:colOff>259080</xdr:colOff>
                    <xdr:row>5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D6"/>
    </sheetView>
  </sheetViews>
  <sheetFormatPr defaultColWidth="0" defaultRowHeight="15" customHeight="1" zeroHeight="1"/>
  <cols>
    <col min="1" max="1" width="19.5546875" style="114" customWidth="1"/>
    <col min="2" max="2" width="12.5546875" style="115" customWidth="1"/>
    <col min="3" max="3" width="68.5546875" style="116" customWidth="1"/>
    <col min="4" max="4" width="50.5546875" style="116" customWidth="1"/>
    <col min="5" max="16384" width="11.44140625" style="116" hidden="1"/>
  </cols>
  <sheetData>
    <row r="1" spans="1:4" s="112" customFormat="1" ht="41.4" customHeight="1">
      <c r="A1" s="117" t="s">
        <v>338</v>
      </c>
      <c r="B1" s="117" t="s">
        <v>37</v>
      </c>
      <c r="C1" s="117" t="s">
        <v>38</v>
      </c>
      <c r="D1" s="117" t="s">
        <v>39</v>
      </c>
    </row>
    <row r="2" spans="1:4" s="113" customFormat="1" ht="36.6" customHeight="1">
      <c r="A2" s="118">
        <v>45539</v>
      </c>
      <c r="B2" s="119" t="s">
        <v>40</v>
      </c>
      <c r="C2" s="120" t="s">
        <v>41</v>
      </c>
      <c r="D2" s="121"/>
    </row>
    <row r="3" spans="1:4" s="113" customFormat="1" ht="36.6" customHeight="1">
      <c r="A3" s="118"/>
      <c r="B3" s="119"/>
      <c r="C3" s="120"/>
      <c r="D3" s="121"/>
    </row>
    <row r="4" spans="1:4" s="113" customFormat="1" ht="36.6" customHeight="1">
      <c r="A4" s="118"/>
      <c r="B4" s="119"/>
      <c r="C4" s="120"/>
      <c r="D4" s="121"/>
    </row>
    <row r="5" spans="1:4" s="113" customFormat="1" ht="36.6" customHeight="1">
      <c r="A5" s="118"/>
      <c r="B5" s="119"/>
      <c r="C5" s="120"/>
      <c r="D5" s="121"/>
    </row>
    <row r="6" spans="1:4" s="113" customFormat="1" ht="36.6" customHeight="1">
      <c r="A6" s="118"/>
      <c r="B6" s="119"/>
      <c r="C6" s="120"/>
      <c r="D6" s="121"/>
    </row>
  </sheetData>
  <sheetProtection algorithmName="SHA-512" hashValue="wsYNyEeHzkAJfP+QRpcz9AMbsbNJ3PBfl9/9ds9VNYDpgQkDBkBOkMXEVhEpQ02NwwvhrD1tL5bhwp5c9F7iiQ==" saltValue="3srBR1+nGjbKcZC9ehjn2Q==" spinCount="100000" sheet="1" selectLockedCells="1" selectUnlockedCells="1"/>
  <pageMargins left="0.7" right="0.7" top="0.78740157499999996" bottom="0.78740157499999996" header="0.3" footer="0.3"/>
  <pageSetup paperSize="9" orientation="portrait" r:id="rId1"/>
  <headerFooter>
    <oddHeader>&amp;R&amp;"Calibri"&amp;10&amp;K000000 Internal&amp;1#_x000D_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1"/>
  <sheetViews>
    <sheetView workbookViewId="0">
      <pane ySplit="1" topLeftCell="A2" activePane="bottomLeft" state="frozen"/>
      <selection activeCell="F11" sqref="F11:H11"/>
      <selection pane="bottomLeft" activeCell="F2" sqref="F2"/>
    </sheetView>
  </sheetViews>
  <sheetFormatPr defaultColWidth="0" defaultRowHeight="13.2" zeroHeight="1"/>
  <cols>
    <col min="1" max="1" width="29.44140625" customWidth="1"/>
    <col min="2" max="2" width="38.44140625" customWidth="1"/>
    <col min="3" max="3" width="66.5546875" customWidth="1"/>
    <col min="4" max="4" width="27.44140625" customWidth="1"/>
    <col min="5" max="5" width="32" customWidth="1"/>
    <col min="6" max="6" width="13" customWidth="1"/>
    <col min="7" max="16384" width="11.44140625" hidden="1"/>
  </cols>
  <sheetData>
    <row r="1" spans="1:6">
      <c r="A1" s="86">
        <v>2</v>
      </c>
      <c r="B1" s="83" t="s">
        <v>42</v>
      </c>
      <c r="C1" s="83" t="s">
        <v>43</v>
      </c>
      <c r="D1" s="83" t="s">
        <v>44</v>
      </c>
      <c r="E1" s="83" t="s">
        <v>45</v>
      </c>
      <c r="F1" s="83" t="s">
        <v>46</v>
      </c>
    </row>
    <row r="2" spans="1:6">
      <c r="A2" s="85" t="str">
        <f>INDEX(B2:F2,1,$A$1)</f>
        <v>Packaging Instructions</v>
      </c>
      <c r="B2" s="88" t="s">
        <v>47</v>
      </c>
      <c r="C2" s="87" t="s">
        <v>48</v>
      </c>
      <c r="D2" s="87" t="s">
        <v>49</v>
      </c>
      <c r="E2" s="87" t="s">
        <v>50</v>
      </c>
      <c r="F2">
        <v>1076</v>
      </c>
    </row>
    <row r="3" spans="1:6" ht="26.4">
      <c r="A3" s="85" t="str">
        <f t="shared" ref="A3:A61" si="0">INDEX(B3:F3,1,$A$1)</f>
        <v>Product / Plant Information</v>
      </c>
      <c r="B3" s="88" t="s">
        <v>51</v>
      </c>
      <c r="C3" s="87" t="s">
        <v>52</v>
      </c>
      <c r="D3" s="87" t="s">
        <v>53</v>
      </c>
      <c r="E3" s="87" t="s">
        <v>54</v>
      </c>
      <c r="F3">
        <v>1077</v>
      </c>
    </row>
    <row r="4" spans="1:6">
      <c r="A4" s="85" t="str">
        <f t="shared" si="0"/>
        <v>ZF Plant</v>
      </c>
      <c r="B4" s="88" t="s">
        <v>55</v>
      </c>
      <c r="C4" s="87" t="s">
        <v>56</v>
      </c>
      <c r="D4" s="87" t="s">
        <v>57</v>
      </c>
      <c r="E4" s="87" t="s">
        <v>58</v>
      </c>
      <c r="F4">
        <v>1078</v>
      </c>
    </row>
    <row r="5" spans="1:6">
      <c r="A5" s="85" t="str">
        <f t="shared" si="0"/>
        <v>ZF Part Number</v>
      </c>
      <c r="B5" s="88" t="s">
        <v>59</v>
      </c>
      <c r="C5" s="87" t="s">
        <v>60</v>
      </c>
      <c r="D5" s="87" t="s">
        <v>61</v>
      </c>
      <c r="E5" s="87" t="s">
        <v>62</v>
      </c>
      <c r="F5">
        <v>1079</v>
      </c>
    </row>
    <row r="6" spans="1:6">
      <c r="A6" s="85" t="str">
        <f t="shared" si="0"/>
        <v>Description</v>
      </c>
      <c r="B6" s="88" t="s">
        <v>63</v>
      </c>
      <c r="C6" s="87" t="s">
        <v>64</v>
      </c>
      <c r="D6" s="87" t="s">
        <v>65</v>
      </c>
      <c r="E6" s="87" t="s">
        <v>66</v>
      </c>
      <c r="F6">
        <v>286</v>
      </c>
    </row>
    <row r="7" spans="1:6">
      <c r="A7" s="85" t="str">
        <f t="shared" si="0"/>
        <v>Supplier Part Number</v>
      </c>
      <c r="B7" s="88" t="s">
        <v>67</v>
      </c>
      <c r="C7" s="87" t="s">
        <v>68</v>
      </c>
      <c r="D7" s="87" t="s">
        <v>69</v>
      </c>
      <c r="E7" s="87" t="s">
        <v>70</v>
      </c>
      <c r="F7">
        <v>1080</v>
      </c>
    </row>
    <row r="8" spans="1:6">
      <c r="A8" s="85" t="str">
        <f t="shared" si="0"/>
        <v>Weight per part (kg)</v>
      </c>
      <c r="B8" s="88" t="s">
        <v>71</v>
      </c>
      <c r="C8" s="87" t="s">
        <v>72</v>
      </c>
      <c r="D8" s="87" t="s">
        <v>73</v>
      </c>
      <c r="E8" s="87" t="s">
        <v>74</v>
      </c>
      <c r="F8">
        <v>1081</v>
      </c>
    </row>
    <row r="9" spans="1:6" ht="39.6">
      <c r="A9" s="85" t="str">
        <f t="shared" si="0"/>
        <v>Pictures; please include pictures of "empty" and "full" packaging</v>
      </c>
      <c r="B9" s="88" t="s">
        <v>75</v>
      </c>
      <c r="C9" s="87" t="s">
        <v>76</v>
      </c>
      <c r="D9" s="87" t="s">
        <v>77</v>
      </c>
      <c r="E9" s="87" t="s">
        <v>78</v>
      </c>
      <c r="F9">
        <v>1082</v>
      </c>
    </row>
    <row r="10" spans="1:6" ht="26.4">
      <c r="A10" s="85" t="str">
        <f t="shared" si="0"/>
        <v xml:space="preserve">Supplier Information
</v>
      </c>
      <c r="B10" s="88" t="s">
        <v>79</v>
      </c>
      <c r="C10" s="87" t="s">
        <v>80</v>
      </c>
      <c r="D10" s="87" t="s">
        <v>81</v>
      </c>
      <c r="E10" s="87" t="s">
        <v>82</v>
      </c>
      <c r="F10">
        <v>1083</v>
      </c>
    </row>
    <row r="11" spans="1:6" ht="26.4">
      <c r="A11" s="85" t="str">
        <f t="shared" si="0"/>
        <v>ZF Supplier ID       </v>
      </c>
      <c r="B11" s="88" t="s">
        <v>83</v>
      </c>
      <c r="C11" s="87" t="s">
        <v>84</v>
      </c>
      <c r="D11" s="87" t="s">
        <v>85</v>
      </c>
      <c r="E11" s="87" t="s">
        <v>86</v>
      </c>
      <c r="F11">
        <v>1061</v>
      </c>
    </row>
    <row r="12" spans="1:6">
      <c r="A12" s="85" t="str">
        <f t="shared" si="0"/>
        <v xml:space="preserve">Supplier Name </v>
      </c>
      <c r="B12" s="88" t="s">
        <v>87</v>
      </c>
      <c r="C12" s="87" t="s">
        <v>88</v>
      </c>
      <c r="D12" s="87" t="s">
        <v>89</v>
      </c>
      <c r="E12" s="87" t="s">
        <v>90</v>
      </c>
      <c r="F12">
        <v>883</v>
      </c>
    </row>
    <row r="13" spans="1:6" ht="26.4">
      <c r="A13" s="85" t="str">
        <f t="shared" si="0"/>
        <v>Supplier Production Address</v>
      </c>
      <c r="B13" s="88" t="s">
        <v>91</v>
      </c>
      <c r="C13" s="87" t="s">
        <v>92</v>
      </c>
      <c r="D13" s="87" t="s">
        <v>93</v>
      </c>
      <c r="E13" s="87" t="s">
        <v>94</v>
      </c>
      <c r="F13">
        <v>1084</v>
      </c>
    </row>
    <row r="14" spans="1:6">
      <c r="A14" s="85" t="str">
        <f t="shared" si="0"/>
        <v>Supplier Country</v>
      </c>
      <c r="B14" s="88" t="s">
        <v>95</v>
      </c>
      <c r="C14" s="87" t="s">
        <v>96</v>
      </c>
      <c r="D14" s="87" t="s">
        <v>97</v>
      </c>
      <c r="E14" s="87" t="s">
        <v>98</v>
      </c>
      <c r="F14">
        <v>1085</v>
      </c>
    </row>
    <row r="15" spans="1:6">
      <c r="A15" s="85" t="str">
        <f t="shared" si="0"/>
        <v>Version Number</v>
      </c>
      <c r="B15" s="88" t="s">
        <v>99</v>
      </c>
      <c r="C15" s="87" t="s">
        <v>100</v>
      </c>
      <c r="D15" s="87" t="s">
        <v>101</v>
      </c>
      <c r="E15" s="87" t="s">
        <v>102</v>
      </c>
      <c r="F15">
        <v>1086</v>
      </c>
    </row>
    <row r="16" spans="1:6">
      <c r="A16" s="85" t="str">
        <f t="shared" si="0"/>
        <v>Date Prepared</v>
      </c>
      <c r="B16" s="88" t="s">
        <v>103</v>
      </c>
      <c r="C16" s="87" t="s">
        <v>104</v>
      </c>
      <c r="D16" s="87" t="s">
        <v>105</v>
      </c>
      <c r="E16" s="87" t="s">
        <v>106</v>
      </c>
      <c r="F16">
        <v>1087</v>
      </c>
    </row>
    <row r="17" spans="1:6">
      <c r="A17" s="85" t="str">
        <f t="shared" si="0"/>
        <v xml:space="preserve">Prepared From </v>
      </c>
      <c r="B17" s="88" t="s">
        <v>107</v>
      </c>
      <c r="C17" s="87" t="s">
        <v>108</v>
      </c>
      <c r="D17" s="87" t="s">
        <v>109</v>
      </c>
      <c r="E17" s="87" t="s">
        <v>110</v>
      </c>
      <c r="F17">
        <v>1088</v>
      </c>
    </row>
    <row r="18" spans="1:6">
      <c r="A18" s="85" t="str">
        <f t="shared" si="0"/>
        <v>Date Released</v>
      </c>
      <c r="B18" s="88" t="s">
        <v>111</v>
      </c>
      <c r="C18" s="87" t="s">
        <v>112</v>
      </c>
      <c r="D18" s="87" t="s">
        <v>113</v>
      </c>
      <c r="E18" s="87" t="s">
        <v>114</v>
      </c>
      <c r="F18">
        <v>1089</v>
      </c>
    </row>
    <row r="19" spans="1:6">
      <c r="A19" s="85" t="str">
        <f t="shared" si="0"/>
        <v>Released From</v>
      </c>
      <c r="B19" s="88" t="s">
        <v>115</v>
      </c>
      <c r="C19" s="87" t="s">
        <v>116</v>
      </c>
      <c r="D19" s="87" t="s">
        <v>117</v>
      </c>
      <c r="E19" s="87" t="s">
        <v>118</v>
      </c>
      <c r="F19">
        <v>1090</v>
      </c>
    </row>
    <row r="20" spans="1:6">
      <c r="A20" s="85" t="str">
        <f t="shared" si="0"/>
        <v xml:space="preserve">ZF Packaging </v>
      </c>
      <c r="B20" s="88" t="s">
        <v>119</v>
      </c>
      <c r="C20" s="87" t="s">
        <v>120</v>
      </c>
      <c r="D20" s="87" t="s">
        <v>121</v>
      </c>
      <c r="E20" s="87" t="s">
        <v>122</v>
      </c>
      <c r="F20">
        <v>1091</v>
      </c>
    </row>
    <row r="21" spans="1:6">
      <c r="A21" s="85" t="str">
        <f t="shared" si="0"/>
        <v>Supplier Packaging</v>
      </c>
      <c r="B21" s="88" t="s">
        <v>123</v>
      </c>
      <c r="C21" s="87" t="s">
        <v>124</v>
      </c>
      <c r="D21" s="87" t="s">
        <v>125</v>
      </c>
      <c r="E21" s="87" t="s">
        <v>126</v>
      </c>
      <c r="F21">
        <v>1092</v>
      </c>
    </row>
    <row r="22" spans="1:6">
      <c r="A22" s="85" t="str">
        <f t="shared" si="0"/>
        <v>Supplier Contact Person</v>
      </c>
      <c r="B22" s="88" t="s">
        <v>127</v>
      </c>
      <c r="C22" s="87" t="s">
        <v>128</v>
      </c>
      <c r="D22" s="87" t="s">
        <v>129</v>
      </c>
      <c r="E22" s="87" t="s">
        <v>130</v>
      </c>
      <c r="F22">
        <v>876</v>
      </c>
    </row>
    <row r="23" spans="1:6">
      <c r="A23" s="85" t="str">
        <f t="shared" si="0"/>
        <v>Supplier Phone Number</v>
      </c>
      <c r="B23" s="88" t="s">
        <v>131</v>
      </c>
      <c r="C23" s="87" t="s">
        <v>132</v>
      </c>
      <c r="D23" s="87" t="s">
        <v>133</v>
      </c>
      <c r="E23" s="87" t="s">
        <v>134</v>
      </c>
      <c r="F23">
        <v>1093</v>
      </c>
    </row>
    <row r="24" spans="1:6">
      <c r="A24" s="85" t="str">
        <f t="shared" si="0"/>
        <v>Supplier Fax Number</v>
      </c>
      <c r="B24" s="88" t="s">
        <v>135</v>
      </c>
      <c r="C24" s="87" t="s">
        <v>136</v>
      </c>
      <c r="D24" s="87" t="s">
        <v>137</v>
      </c>
      <c r="E24" s="87" t="s">
        <v>138</v>
      </c>
      <c r="F24">
        <v>1094</v>
      </c>
    </row>
    <row r="25" spans="1:6">
      <c r="A25" s="85" t="str">
        <f t="shared" si="0"/>
        <v>Supplier e-mail Address</v>
      </c>
      <c r="B25" s="88" t="s">
        <v>139</v>
      </c>
      <c r="C25" s="87" t="s">
        <v>140</v>
      </c>
      <c r="D25" s="87" t="s">
        <v>141</v>
      </c>
      <c r="E25" s="87" t="s">
        <v>142</v>
      </c>
      <c r="F25">
        <v>1095</v>
      </c>
    </row>
    <row r="26" spans="1:6">
      <c r="A26" s="85" t="str">
        <f t="shared" si="0"/>
        <v>Packaging Condition</v>
      </c>
      <c r="B26" s="88" t="s">
        <v>143</v>
      </c>
      <c r="C26" s="87" t="s">
        <v>144</v>
      </c>
      <c r="D26" s="87" t="s">
        <v>145</v>
      </c>
      <c r="E26" s="87" t="s">
        <v>146</v>
      </c>
      <c r="F26">
        <v>1096</v>
      </c>
    </row>
    <row r="27" spans="1:6">
      <c r="A27" s="85" t="str">
        <f t="shared" si="0"/>
        <v>Standard Packaging</v>
      </c>
      <c r="B27" s="88" t="s">
        <v>147</v>
      </c>
      <c r="C27" s="87" t="s">
        <v>148</v>
      </c>
      <c r="D27" s="87" t="s">
        <v>149</v>
      </c>
      <c r="E27" s="87" t="s">
        <v>150</v>
      </c>
      <c r="F27">
        <v>1097</v>
      </c>
    </row>
    <row r="28" spans="1:6">
      <c r="A28" s="85" t="str">
        <f t="shared" si="0"/>
        <v>Alternative Packaging</v>
      </c>
      <c r="B28" s="88" t="s">
        <v>151</v>
      </c>
      <c r="C28" s="87" t="s">
        <v>152</v>
      </c>
      <c r="D28" s="87" t="s">
        <v>153</v>
      </c>
      <c r="E28" s="87" t="s">
        <v>154</v>
      </c>
      <c r="F28">
        <v>1098</v>
      </c>
    </row>
    <row r="29" spans="1:6">
      <c r="A29" s="85" t="str">
        <f t="shared" si="0"/>
        <v>Packaging Provided By</v>
      </c>
      <c r="B29" s="88" t="s">
        <v>155</v>
      </c>
      <c r="C29" s="87" t="s">
        <v>156</v>
      </c>
      <c r="D29" s="87" t="s">
        <v>157</v>
      </c>
      <c r="E29" s="87" t="s">
        <v>158</v>
      </c>
      <c r="F29">
        <v>1099</v>
      </c>
    </row>
    <row r="30" spans="1:6">
      <c r="A30" s="85" t="str">
        <f t="shared" si="0"/>
        <v>Supplier</v>
      </c>
      <c r="B30" s="88" t="s">
        <v>159</v>
      </c>
      <c r="C30" s="87" t="s">
        <v>12</v>
      </c>
      <c r="D30" s="87" t="s">
        <v>160</v>
      </c>
      <c r="E30" s="87" t="s">
        <v>161</v>
      </c>
      <c r="F30">
        <v>867</v>
      </c>
    </row>
    <row r="31" spans="1:6">
      <c r="A31" s="85" t="str">
        <f t="shared" si="0"/>
        <v xml:space="preserve">ZF </v>
      </c>
      <c r="B31" s="88" t="s">
        <v>162</v>
      </c>
      <c r="C31" s="87" t="s">
        <v>163</v>
      </c>
      <c r="D31" s="87" t="s">
        <v>162</v>
      </c>
      <c r="E31" s="87" t="s">
        <v>164</v>
      </c>
      <c r="F31">
        <v>1100</v>
      </c>
    </row>
    <row r="32" spans="1:6" ht="26.4">
      <c r="A32" s="85" t="str">
        <f t="shared" si="0"/>
        <v>Additional Packaging and Handling Information</v>
      </c>
      <c r="B32" s="88" t="s">
        <v>165</v>
      </c>
      <c r="C32" s="87" t="s">
        <v>166</v>
      </c>
      <c r="D32" s="87" t="s">
        <v>167</v>
      </c>
      <c r="E32" s="87" t="s">
        <v>168</v>
      </c>
      <c r="F32">
        <v>1101</v>
      </c>
    </row>
    <row r="33" spans="1:6">
      <c r="A33" s="85" t="str">
        <f t="shared" si="0"/>
        <v>Packing Method</v>
      </c>
      <c r="B33" s="88" t="s">
        <v>169</v>
      </c>
      <c r="C33" s="87" t="s">
        <v>170</v>
      </c>
      <c r="D33" s="87" t="s">
        <v>171</v>
      </c>
      <c r="E33" s="87" t="s">
        <v>172</v>
      </c>
      <c r="F33">
        <v>1102</v>
      </c>
    </row>
    <row r="34" spans="1:6">
      <c r="A34" s="85" t="str">
        <f t="shared" si="0"/>
        <v>Bulk Goods</v>
      </c>
      <c r="B34" s="88" t="s">
        <v>173</v>
      </c>
      <c r="C34" s="87" t="s">
        <v>174</v>
      </c>
      <c r="D34" s="87" t="s">
        <v>175</v>
      </c>
      <c r="E34" s="87" t="s">
        <v>176</v>
      </c>
      <c r="F34">
        <v>1103</v>
      </c>
    </row>
    <row r="35" spans="1:6">
      <c r="A35" s="85" t="str">
        <f t="shared" si="0"/>
        <v>Systematically packed</v>
      </c>
      <c r="B35" s="88" t="s">
        <v>177</v>
      </c>
      <c r="C35" s="87" t="s">
        <v>19</v>
      </c>
      <c r="D35" s="87" t="s">
        <v>178</v>
      </c>
      <c r="E35" s="87" t="s">
        <v>179</v>
      </c>
      <c r="F35">
        <v>1104</v>
      </c>
    </row>
    <row r="36" spans="1:6">
      <c r="A36" s="85" t="str">
        <f t="shared" si="0"/>
        <v>Individually packed</v>
      </c>
      <c r="B36" s="88" t="s">
        <v>180</v>
      </c>
      <c r="C36" s="87" t="s">
        <v>20</v>
      </c>
      <c r="D36" s="87" t="s">
        <v>181</v>
      </c>
      <c r="E36" s="87" t="s">
        <v>182</v>
      </c>
      <c r="F36">
        <v>1105</v>
      </c>
    </row>
    <row r="37" spans="1:6">
      <c r="A37" s="85" t="str">
        <f t="shared" si="0"/>
        <v>Special Packing</v>
      </c>
      <c r="B37" s="88" t="s">
        <v>183</v>
      </c>
      <c r="C37" s="87" t="s">
        <v>184</v>
      </c>
      <c r="D37" s="87" t="s">
        <v>185</v>
      </c>
      <c r="E37" s="87" t="s">
        <v>186</v>
      </c>
      <c r="F37">
        <v>1106</v>
      </c>
    </row>
    <row r="38" spans="1:6">
      <c r="A38" s="85" t="str">
        <f t="shared" si="0"/>
        <v>Type of Packaging</v>
      </c>
      <c r="B38" s="88" t="s">
        <v>187</v>
      </c>
      <c r="C38" s="87" t="s">
        <v>188</v>
      </c>
      <c r="D38" s="87" t="s">
        <v>189</v>
      </c>
      <c r="E38" s="87" t="s">
        <v>158</v>
      </c>
      <c r="F38">
        <v>1107</v>
      </c>
    </row>
    <row r="39" spans="1:6">
      <c r="A39" s="85" t="str">
        <f t="shared" si="0"/>
        <v>Returnable Packaging</v>
      </c>
      <c r="B39" s="88" t="s">
        <v>190</v>
      </c>
      <c r="C39" s="87" t="s">
        <v>191</v>
      </c>
      <c r="D39" s="87" t="s">
        <v>192</v>
      </c>
      <c r="E39" s="87" t="s">
        <v>193</v>
      </c>
      <c r="F39">
        <v>1108</v>
      </c>
    </row>
    <row r="40" spans="1:6">
      <c r="A40" s="85" t="str">
        <f t="shared" si="0"/>
        <v>One-way Packaging</v>
      </c>
      <c r="B40" s="88" t="s">
        <v>194</v>
      </c>
      <c r="C40" s="87" t="s">
        <v>195</v>
      </c>
      <c r="D40" s="87" t="s">
        <v>196</v>
      </c>
      <c r="E40" s="87" t="s">
        <v>197</v>
      </c>
      <c r="F40">
        <v>1109</v>
      </c>
    </row>
    <row r="41" spans="1:6">
      <c r="A41" s="85" t="str">
        <f t="shared" si="0"/>
        <v>Combined Packaging</v>
      </c>
      <c r="B41" s="88" t="s">
        <v>198</v>
      </c>
      <c r="C41" s="87" t="s">
        <v>199</v>
      </c>
      <c r="D41" s="87" t="s">
        <v>200</v>
      </c>
      <c r="E41" s="87" t="s">
        <v>201</v>
      </c>
      <c r="F41">
        <v>1110</v>
      </c>
    </row>
    <row r="42" spans="1:6">
      <c r="A42" s="85" t="str">
        <f t="shared" si="0"/>
        <v>One-Way</v>
      </c>
      <c r="B42" s="88" t="s">
        <v>202</v>
      </c>
      <c r="C42" s="87" t="s">
        <v>203</v>
      </c>
      <c r="D42" s="87" t="s">
        <v>196</v>
      </c>
      <c r="E42" s="87" t="s">
        <v>197</v>
      </c>
      <c r="F42">
        <v>1111</v>
      </c>
    </row>
    <row r="43" spans="1:6">
      <c r="A43" s="85" t="str">
        <f t="shared" si="0"/>
        <v>Returnable</v>
      </c>
      <c r="B43" s="88" t="s">
        <v>204</v>
      </c>
      <c r="C43" s="87" t="s">
        <v>17</v>
      </c>
      <c r="D43" s="87" t="s">
        <v>192</v>
      </c>
      <c r="E43" s="87" t="s">
        <v>193</v>
      </c>
      <c r="F43">
        <v>1112</v>
      </c>
    </row>
    <row r="44" spans="1:6" ht="26.4">
      <c r="A44" s="85" t="str">
        <f t="shared" si="0"/>
        <v>Stacking Factor of Loading Units (Layer)</v>
      </c>
      <c r="B44" s="88" t="s">
        <v>205</v>
      </c>
      <c r="C44" s="87" t="s">
        <v>206</v>
      </c>
      <c r="D44" s="87" t="s">
        <v>207</v>
      </c>
      <c r="E44" s="87" t="s">
        <v>208</v>
      </c>
      <c r="F44">
        <v>1113</v>
      </c>
    </row>
    <row r="45" spans="1:6">
      <c r="A45" s="85" t="str">
        <f t="shared" si="0"/>
        <v>Full</v>
      </c>
      <c r="B45" s="88" t="s">
        <v>209</v>
      </c>
      <c r="C45" s="87" t="s">
        <v>210</v>
      </c>
      <c r="D45" s="87" t="s">
        <v>211</v>
      </c>
      <c r="E45" s="87" t="s">
        <v>212</v>
      </c>
      <c r="F45">
        <v>1114</v>
      </c>
    </row>
    <row r="46" spans="1:6">
      <c r="A46" s="85" t="str">
        <f t="shared" si="0"/>
        <v>Empty</v>
      </c>
      <c r="B46" s="88" t="s">
        <v>213</v>
      </c>
      <c r="C46" s="87" t="s">
        <v>214</v>
      </c>
      <c r="D46" s="87" t="s">
        <v>215</v>
      </c>
      <c r="E46" s="87" t="s">
        <v>216</v>
      </c>
      <c r="F46">
        <v>1115</v>
      </c>
    </row>
    <row r="47" spans="1:6" ht="26.4">
      <c r="A47" s="85" t="str">
        <f t="shared" si="0"/>
        <v>1     2     3    4     5         other</v>
      </c>
      <c r="B47" s="88" t="s">
        <v>217</v>
      </c>
      <c r="C47" s="87" t="s">
        <v>218</v>
      </c>
      <c r="D47" s="87" t="s">
        <v>219</v>
      </c>
      <c r="E47" s="87" t="s">
        <v>220</v>
      </c>
      <c r="F47">
        <v>1116</v>
      </c>
    </row>
    <row r="48" spans="1:6">
      <c r="A48" s="85" t="str">
        <f t="shared" si="0"/>
        <v>Labelling Information</v>
      </c>
      <c r="B48" s="88" t="s">
        <v>221</v>
      </c>
      <c r="C48" s="87" t="s">
        <v>222</v>
      </c>
      <c r="D48" s="87" t="s">
        <v>223</v>
      </c>
      <c r="E48" s="87" t="s">
        <v>224</v>
      </c>
      <c r="F48">
        <v>1117</v>
      </c>
    </row>
    <row r="49" spans="1:6">
      <c r="A49" s="85" t="str">
        <f t="shared" si="0"/>
        <v>Strapping Information</v>
      </c>
      <c r="B49" s="88" t="s">
        <v>225</v>
      </c>
      <c r="C49" s="87" t="s">
        <v>226</v>
      </c>
      <c r="D49" s="87" t="s">
        <v>227</v>
      </c>
      <c r="E49" s="87" t="s">
        <v>228</v>
      </c>
      <c r="F49">
        <v>1118</v>
      </c>
    </row>
    <row r="50" spans="1:6" ht="39.6">
      <c r="A50" s="85" t="str">
        <f t="shared" si="0"/>
        <v>Please refer to the ZF Delivery Specification for Packaging and Labelling Requirements.</v>
      </c>
      <c r="B50" s="88" t="s">
        <v>229</v>
      </c>
      <c r="C50" s="87" t="s">
        <v>230</v>
      </c>
      <c r="D50" s="87" t="s">
        <v>231</v>
      </c>
      <c r="E50" s="87" t="s">
        <v>232</v>
      </c>
      <c r="F50">
        <v>1146</v>
      </c>
    </row>
    <row r="51" spans="1:6" ht="39.6">
      <c r="A51" s="85" t="str">
        <f t="shared" si="0"/>
        <v>Packaging Loading Unit BOM (Bill Of Material) List</v>
      </c>
      <c r="B51" s="88" t="s">
        <v>233</v>
      </c>
      <c r="C51" s="87" t="s">
        <v>234</v>
      </c>
      <c r="D51" s="87" t="s">
        <v>235</v>
      </c>
      <c r="E51" s="87" t="s">
        <v>236</v>
      </c>
      <c r="F51">
        <v>1119</v>
      </c>
    </row>
    <row r="52" spans="1:6" ht="26.4">
      <c r="A52" s="85" t="str">
        <f t="shared" si="0"/>
        <v>Quantity of Packaging</v>
      </c>
      <c r="B52" s="88" t="s">
        <v>237</v>
      </c>
      <c r="C52" s="87" t="s">
        <v>238</v>
      </c>
      <c r="D52" s="87" t="s">
        <v>239</v>
      </c>
      <c r="E52" s="87" t="s">
        <v>240</v>
      </c>
      <c r="F52">
        <v>1120</v>
      </c>
    </row>
    <row r="53" spans="1:6">
      <c r="A53" s="85" t="str">
        <f t="shared" si="0"/>
        <v>ZF Packaging Number</v>
      </c>
      <c r="B53" s="88" t="s">
        <v>241</v>
      </c>
      <c r="C53" s="87" t="s">
        <v>242</v>
      </c>
      <c r="D53" s="87" t="s">
        <v>243</v>
      </c>
      <c r="E53" s="87" t="s">
        <v>244</v>
      </c>
      <c r="F53">
        <v>1121</v>
      </c>
    </row>
    <row r="54" spans="1:6">
      <c r="A54" s="85" t="str">
        <f t="shared" si="0"/>
        <v>Description</v>
      </c>
      <c r="B54" s="88" t="s">
        <v>63</v>
      </c>
      <c r="C54" s="87" t="s">
        <v>64</v>
      </c>
      <c r="D54" s="87" t="s">
        <v>65</v>
      </c>
      <c r="E54" s="87" t="s">
        <v>66</v>
      </c>
      <c r="F54">
        <v>286</v>
      </c>
    </row>
    <row r="55" spans="1:6">
      <c r="A55" s="85" t="str">
        <f t="shared" si="0"/>
        <v>Dimensions (mm)</v>
      </c>
      <c r="B55" s="88" t="s">
        <v>245</v>
      </c>
      <c r="C55" s="87" t="s">
        <v>246</v>
      </c>
      <c r="D55" s="87" t="s">
        <v>247</v>
      </c>
      <c r="E55" s="87" t="s">
        <v>248</v>
      </c>
      <c r="F55">
        <v>1122</v>
      </c>
    </row>
    <row r="56" spans="1:6">
      <c r="A56" s="85" t="str">
        <f t="shared" si="0"/>
        <v>Weight per item (kg)</v>
      </c>
      <c r="B56" s="88" t="s">
        <v>249</v>
      </c>
      <c r="C56" s="87" t="s">
        <v>250</v>
      </c>
      <c r="D56" s="87" t="s">
        <v>251</v>
      </c>
      <c r="E56" s="87" t="s">
        <v>252</v>
      </c>
      <c r="F56">
        <v>1123</v>
      </c>
    </row>
    <row r="57" spans="1:6">
      <c r="A57" s="85" t="str">
        <f t="shared" si="0"/>
        <v>L</v>
      </c>
      <c r="B57" s="88" t="s">
        <v>253</v>
      </c>
      <c r="C57" s="87" t="s">
        <v>253</v>
      </c>
      <c r="D57" s="87" t="s">
        <v>254</v>
      </c>
      <c r="E57" s="87" t="s">
        <v>253</v>
      </c>
      <c r="F57">
        <v>1124</v>
      </c>
    </row>
    <row r="58" spans="1:6">
      <c r="A58" s="85" t="str">
        <f t="shared" si="0"/>
        <v>B</v>
      </c>
      <c r="B58" s="88" t="s">
        <v>255</v>
      </c>
      <c r="C58" s="87" t="s">
        <v>256</v>
      </c>
      <c r="D58" s="87" t="s">
        <v>257</v>
      </c>
      <c r="E58" s="87" t="s">
        <v>258</v>
      </c>
      <c r="F58">
        <v>1125</v>
      </c>
    </row>
    <row r="59" spans="1:6">
      <c r="A59" s="85" t="str">
        <f t="shared" si="0"/>
        <v>H</v>
      </c>
      <c r="B59" s="88" t="s">
        <v>256</v>
      </c>
      <c r="C59" s="87" t="s">
        <v>255</v>
      </c>
      <c r="D59" s="87" t="s">
        <v>259</v>
      </c>
      <c r="E59" s="87" t="s">
        <v>256</v>
      </c>
      <c r="F59">
        <v>1126</v>
      </c>
    </row>
    <row r="60" spans="1:6">
      <c r="A60" s="85" t="str">
        <f t="shared" si="0"/>
        <v>Quantity of Pieces</v>
      </c>
      <c r="B60" s="88" t="s">
        <v>260</v>
      </c>
      <c r="C60" s="87" t="s">
        <v>261</v>
      </c>
      <c r="D60" s="87" t="s">
        <v>262</v>
      </c>
      <c r="E60" s="87" t="s">
        <v>263</v>
      </c>
      <c r="F60">
        <v>1127</v>
      </c>
    </row>
    <row r="61" spans="1:6" ht="26.4">
      <c r="A61" s="85" t="str">
        <f t="shared" si="0"/>
        <v>If One-Way enter "x"</v>
      </c>
      <c r="B61" s="88" t="s">
        <v>264</v>
      </c>
      <c r="C61" s="87" t="s">
        <v>265</v>
      </c>
      <c r="D61" s="87" t="s">
        <v>266</v>
      </c>
      <c r="E61" s="87" t="s">
        <v>267</v>
      </c>
      <c r="F61">
        <v>1128</v>
      </c>
    </row>
    <row r="62" spans="1:6">
      <c r="A62" s="85" t="str">
        <f t="shared" ref="A62:A81" si="1">INDEX(B62:F62,1,$A$1)</f>
        <v>Total weight per item (kg)</v>
      </c>
      <c r="B62" s="88" t="s">
        <v>268</v>
      </c>
      <c r="C62" s="87" t="s">
        <v>269</v>
      </c>
      <c r="D62" s="87" t="s">
        <v>270</v>
      </c>
      <c r="E62" s="87" t="s">
        <v>271</v>
      </c>
      <c r="F62">
        <v>1129</v>
      </c>
    </row>
    <row r="63" spans="1:6">
      <c r="A63" s="85" t="str">
        <f t="shared" si="1"/>
        <v>Item</v>
      </c>
      <c r="B63" s="88" t="s">
        <v>272</v>
      </c>
      <c r="C63" s="87" t="s">
        <v>273</v>
      </c>
      <c r="D63" s="87" t="s">
        <v>274</v>
      </c>
      <c r="E63" s="87" t="s">
        <v>275</v>
      </c>
      <c r="F63">
        <v>1130</v>
      </c>
    </row>
    <row r="64" spans="1:6" ht="26.4">
      <c r="A64" s="85" t="str">
        <f t="shared" si="1"/>
        <v>Weight of the packing and loading units in kg</v>
      </c>
      <c r="B64" s="88" t="s">
        <v>276</v>
      </c>
      <c r="C64" s="87" t="s">
        <v>277</v>
      </c>
      <c r="D64" s="87" t="s">
        <v>278</v>
      </c>
      <c r="E64" s="87" t="s">
        <v>279</v>
      </c>
      <c r="F64">
        <v>1131</v>
      </c>
    </row>
    <row r="65" spans="1:6" ht="26.4">
      <c r="A65" s="85" t="str">
        <f t="shared" si="1"/>
        <v>Total loading unit packaging weight (kg)</v>
      </c>
      <c r="B65" s="88" t="s">
        <v>280</v>
      </c>
      <c r="C65" s="87" t="s">
        <v>281</v>
      </c>
      <c r="D65" s="87" t="s">
        <v>282</v>
      </c>
      <c r="E65" s="87" t="s">
        <v>283</v>
      </c>
      <c r="F65">
        <v>1132</v>
      </c>
    </row>
    <row r="66" spans="1:6" ht="26.4">
      <c r="A66" s="85" t="str">
        <f t="shared" si="1"/>
        <v>Quantity per unit (Quantity of parts in pieces)</v>
      </c>
      <c r="B66" s="88" t="s">
        <v>284</v>
      </c>
      <c r="C66" s="87" t="s">
        <v>285</v>
      </c>
      <c r="D66" s="87" t="s">
        <v>286</v>
      </c>
      <c r="E66" s="87" t="s">
        <v>287</v>
      </c>
      <c r="F66">
        <v>1133</v>
      </c>
    </row>
    <row r="67" spans="1:6" ht="26.4">
      <c r="A67" s="85" t="str">
        <f t="shared" si="1"/>
        <v xml:space="preserve">Weight net per unit (Parts) </v>
      </c>
      <c r="B67" s="88" t="s">
        <v>288</v>
      </c>
      <c r="C67" s="87" t="s">
        <v>289</v>
      </c>
      <c r="D67" s="87" t="s">
        <v>290</v>
      </c>
      <c r="E67" s="87" t="s">
        <v>291</v>
      </c>
      <c r="F67">
        <v>1134</v>
      </c>
    </row>
    <row r="68" spans="1:6" ht="26.4">
      <c r="A68" s="85" t="str">
        <f t="shared" si="1"/>
        <v>Packaging weight per unit (Packaging)</v>
      </c>
      <c r="B68" s="88" t="s">
        <v>292</v>
      </c>
      <c r="C68" s="87" t="s">
        <v>293</v>
      </c>
      <c r="D68" s="87" t="s">
        <v>294</v>
      </c>
      <c r="E68" s="87" t="s">
        <v>295</v>
      </c>
      <c r="F68">
        <v>1135</v>
      </c>
    </row>
    <row r="69" spans="1:6" ht="26.4">
      <c r="A69" s="85" t="str">
        <f t="shared" si="1"/>
        <v>Weight gross per unit (Packaging + Parts)</v>
      </c>
      <c r="B69" s="88" t="s">
        <v>296</v>
      </c>
      <c r="C69" s="87" t="s">
        <v>297</v>
      </c>
      <c r="D69" s="87" t="s">
        <v>298</v>
      </c>
      <c r="E69" s="87" t="s">
        <v>299</v>
      </c>
      <c r="F69">
        <v>1136</v>
      </c>
    </row>
    <row r="70" spans="1:6">
      <c r="A70" s="85" t="str">
        <f t="shared" si="1"/>
        <v>Packing Unit</v>
      </c>
      <c r="B70" s="88" t="s">
        <v>300</v>
      </c>
      <c r="C70" s="87" t="s">
        <v>301</v>
      </c>
      <c r="D70" s="87" t="s">
        <v>302</v>
      </c>
      <c r="E70" s="87" t="s">
        <v>303</v>
      </c>
      <c r="F70">
        <v>1137</v>
      </c>
    </row>
    <row r="71" spans="1:6">
      <c r="A71" s="85" t="str">
        <f t="shared" si="1"/>
        <v>Loading Unit</v>
      </c>
      <c r="B71" s="88" t="s">
        <v>304</v>
      </c>
      <c r="C71" s="87" t="s">
        <v>305</v>
      </c>
      <c r="D71" s="87" t="s">
        <v>306</v>
      </c>
      <c r="E71" s="87" t="s">
        <v>307</v>
      </c>
      <c r="F71">
        <v>1138</v>
      </c>
    </row>
    <row r="72" spans="1:6">
      <c r="A72" s="85" t="str">
        <f t="shared" si="1"/>
        <v>Remark</v>
      </c>
      <c r="B72" s="88" t="s">
        <v>308</v>
      </c>
      <c r="C72" s="87" t="s">
        <v>39</v>
      </c>
      <c r="D72" s="87" t="s">
        <v>309</v>
      </c>
      <c r="E72" s="87" t="s">
        <v>310</v>
      </c>
      <c r="F72">
        <v>765</v>
      </c>
    </row>
    <row r="73" spans="1:6" ht="12.75" customHeight="1">
      <c r="A73" s="85" t="str">
        <f t="shared" si="1"/>
        <v>If the field is not sufficient, please describe further packaging details on a separate page</v>
      </c>
      <c r="B73" s="88" t="s">
        <v>311</v>
      </c>
      <c r="C73" s="87" t="s">
        <v>312</v>
      </c>
      <c r="D73" s="87" t="s">
        <v>313</v>
      </c>
      <c r="E73" s="87" t="s">
        <v>314</v>
      </c>
      <c r="F73">
        <v>1139</v>
      </c>
    </row>
    <row r="74" spans="1:6">
      <c r="A74" s="85" t="str">
        <f t="shared" si="1"/>
        <v>ZF Packaging Requirements</v>
      </c>
      <c r="B74" s="88" t="s">
        <v>315</v>
      </c>
      <c r="C74" s="87" t="s">
        <v>316</v>
      </c>
      <c r="D74" s="87" t="s">
        <v>317</v>
      </c>
      <c r="E74" s="87" t="s">
        <v>318</v>
      </c>
      <c r="F74">
        <v>1140</v>
      </c>
    </row>
    <row r="75" spans="1:6">
      <c r="A75" s="85" t="str">
        <f t="shared" si="1"/>
        <v>GLD</v>
      </c>
      <c r="B75" s="88" t="s">
        <v>319</v>
      </c>
      <c r="C75" s="87" t="s">
        <v>319</v>
      </c>
      <c r="D75" s="87" t="s">
        <v>319</v>
      </c>
      <c r="E75" s="87" t="s">
        <v>320</v>
      </c>
      <c r="F75">
        <v>1141</v>
      </c>
    </row>
    <row r="76" spans="1:6">
      <c r="A76" s="85" t="str">
        <f t="shared" si="1"/>
        <v>ZFN 9004</v>
      </c>
      <c r="B76" s="88" t="s">
        <v>321</v>
      </c>
      <c r="C76" s="87" t="s">
        <v>321</v>
      </c>
      <c r="D76" s="87" t="s">
        <v>321</v>
      </c>
      <c r="E76" s="87" t="s">
        <v>321</v>
      </c>
      <c r="F76">
        <v>1142</v>
      </c>
    </row>
    <row r="77" spans="1:6">
      <c r="A77" s="85" t="str">
        <f t="shared" si="1"/>
        <v>General requirements</v>
      </c>
      <c r="B77" s="88" t="s">
        <v>322</v>
      </c>
      <c r="C77" s="87" t="s">
        <v>323</v>
      </c>
      <c r="D77" s="87" t="s">
        <v>324</v>
      </c>
      <c r="E77" s="87" t="s">
        <v>325</v>
      </c>
      <c r="F77">
        <v>393</v>
      </c>
    </row>
    <row r="78" spans="1:6">
      <c r="A78" s="85" t="str">
        <f t="shared" si="1"/>
        <v xml:space="preserve">locational specific </v>
      </c>
      <c r="B78" s="88" t="s">
        <v>326</v>
      </c>
      <c r="C78" s="87" t="s">
        <v>327</v>
      </c>
      <c r="D78" s="87" t="s">
        <v>328</v>
      </c>
      <c r="E78" s="87" t="s">
        <v>329</v>
      </c>
      <c r="F78">
        <v>1143</v>
      </c>
    </row>
    <row r="79" spans="1:6">
      <c r="A79" s="85" t="str">
        <f t="shared" si="1"/>
        <v>QD83</v>
      </c>
      <c r="B79" s="88" t="s">
        <v>330</v>
      </c>
      <c r="C79" s="87" t="s">
        <v>330</v>
      </c>
      <c r="D79" s="87" t="s">
        <v>330</v>
      </c>
      <c r="E79" s="87" t="s">
        <v>330</v>
      </c>
      <c r="F79">
        <v>1144</v>
      </c>
    </row>
    <row r="80" spans="1:6" ht="66">
      <c r="A80" s="85" t="str">
        <f t="shared" si="1"/>
        <v>Please fill in ONLY the colored fields - Automatic calculations will occur in the background based on your input.</v>
      </c>
      <c r="B80" s="88" t="s">
        <v>331</v>
      </c>
      <c r="C80" s="87" t="s">
        <v>332</v>
      </c>
      <c r="D80" s="87" t="s">
        <v>333</v>
      </c>
      <c r="E80" s="87" t="s">
        <v>334</v>
      </c>
      <c r="F80" s="85">
        <v>1145</v>
      </c>
    </row>
    <row r="81" spans="1:6" ht="52.8">
      <c r="A81" s="85" t="str">
        <f t="shared" si="1"/>
        <v>The series packaging will only be agreed/finalised when the series is ordered.</v>
      </c>
      <c r="B81" s="88" t="s">
        <v>335</v>
      </c>
      <c r="C81" s="87" t="s">
        <v>336</v>
      </c>
      <c r="D81" s="87" t="s">
        <v>337</v>
      </c>
      <c r="E81" s="87">
        <v>0</v>
      </c>
      <c r="F81" s="85">
        <v>1152</v>
      </c>
    </row>
  </sheetData>
  <sheetProtection selectLockedCells="1" selectUnlockedCells="1"/>
  <autoFilter ref="A1:BD81" xr:uid="{00000000-0009-0000-0000-000002000000}"/>
  <pageMargins left="0.7" right="0.7" top="0.78740157499999996" bottom="0.78740157499999996" header="0.3" footer="0.3"/>
  <headerFooter>
    <oddHeader>&amp;R&amp;"Calibri"&amp;10&amp;K000000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nXeGKudETKPeaCNGFh5iKXsadLDxTRe0xbrxgS3asWaSdlBY0sLX5pYu7jLmo>SiTVZYrZoP6lgSCTj6v0lYUXo7rptB3vsxE98fSlaTok74hHqUQ//z+IzG3f3dKdNUyW4Kjm/X9VSbJA4Gr5MW0KPH+B642pxXdDNArGooo=</nXeGKudETKPeaCNGFh5iKXsadLDxTRe0xbrxgS3asWaSdlBY0sLX5pYu7jLmo>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9F9F1083B4784EB1F671F90110D0CD" ma:contentTypeVersion="0" ma:contentTypeDescription="Crie um novo documento." ma:contentTypeScope="" ma:versionID="b3a216cf04ca368b95e97214a1c90ff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257547f92819c86ae4143fe76bb6c5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<?xml version="1.0" encoding="utf-8"?>
<nXeGKudETKPeaCNGFh5ix5fP7fSWtl37NIroXmZyHIynb9qBde2n67FOJFV2>eDRB324l0Mn4dbbVFF/GnQ==</nXeGKudETKPeaCNGFh5ix5fP7fSWtl37NIroXmZyHIynb9qBde2n67FOJFV2>
</file>

<file path=customXml/item12.xml><?xml version="1.0" encoding="utf-8"?>
<nXeGKudETKPeaCNGFh5i8sltj09I1nJ8AlBUytNZ1Ehih9jnZMZtoeNI9UMZ5>w0PIIyGfD5VLc1zoJj+TuoFY4ueCTbMjhBax3Xd7TB8=</nXeGKudETKPeaCNGFh5i8sltj09I1nJ8AlBUytNZ1Ehih9jnZMZtoeNI9UMZ5>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4.xml><?xml version="1.0" encoding="utf-8"?>
<NovaPath_docID>65J2SK65DRC2IFSV56Y15S8ZA5</NovaPath_docID>
</file>

<file path=customXml/item15.xml><?xml version="1.0" encoding="utf-8"?>
<NovaPath_docClassID>1010</NovaPath_docClassID>
</file>

<file path=customXml/item16.xml><?xml version="1.0" encoding="utf-8"?>
<NovaPath_docAuthor>Yan Zhang</NovaPath_docAuthor>
</file>

<file path=customXml/item17.xml><?xml version="1.0" encoding="utf-8"?>
<NovaPath_versionInfo>3.4.10.11016</NovaPath_versionInfo>
</file>

<file path=customXml/item18.xml><?xml version="1.0" encoding="utf-8"?>
<NovaPath_docIDOld>9YK72SL0T37ARKDMQC1GT33DNS</NovaPath_docIDOld>
</file>

<file path=customXml/item19.xml><?xml version="1.0" encoding="utf-8"?>
<nXeGKudETKPeaCNGFh5iy53cs4YTjZQd4Re9Stbph13fJwq3N1dxRUwfkxNCzGbktJIbKf2q8mQyY814Q>GoBUcRQBOiWNv9cnqy33XA==</nXeGKudETKPeaCNGFh5iy53cs4YTjZQd4Re9Stbph13fJwq3N1dxRUwfkxNCzGbktJIbKf2q8mQyY814Q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<?xml version="1.0" encoding="utf-8"?>
<nXeGKudETKPeaCNGFh5ix5fP7fSWtl37NIroXmZN38TajkfZeW3Vf6bvmNn8>lQFK+pmhlIKpZT5axIrEK3/81jPzEJ6AYfa/R2NtpnoWk2ZJn7mA2IemcjU9egaI</nXeGKudETKPeaCNGFh5ix5fP7fSWtl37NIroXmZN38TajkfZeW3Vf6bvmNn8>
</file>

<file path=customXml/item21.xml><?xml version="1.0" encoding="utf-8"?>
<NovaPath_tenantID>8BC9BD9B-31E2-4E97-ABE0-B03814292429</NovaPath_tenantID>
</file>

<file path=customXml/item22.xml><?xml version="1.0" encoding="utf-8"?>
<NovaPath_docClassDate>09/11/2017 09:07:35</NovaPath_docClassDate>
</file>

<file path=customXml/item23.xml><?xml version="1.0" encoding="utf-8"?>
<NovaPath_docOwner>z563024</NovaPath_docOwner>
</file>

<file path=customXml/item24.xml><?xml version="1.0" encoding="utf-8"?>
<NovaPath_docName>https://web-mp01.emea.zf-world.com/sites/4609/Shared Documents/05_Forms/001_approved forms without Sverweis/F2.27_Packaging Instructions.xlsx</NovaPath_docName>
</file>

<file path=customXml/item25.xml><?xml version="1.0" encoding="utf-8"?>
<NovaPath_DocInfoFromAfterSave>False</NovaPath_DocInfoFromAfterSave>
</file>

<file path=customXml/item26.xml><?xml version="1.0" encoding="utf-8"?>
<nXeGKudETKPeaCNGFh5ix5fP7fSWtl37NIroXmYBQsS1cecqKZfGozr8W9iy>lRNKEdCWJXNAkniveh3+yQ==</nXeGKudETKPeaCNGFh5ix5fP7fSWtl37NIroXmYBQsS1cecqKZfGozr8W9iy>
</file>

<file path=customXml/item27.xml><?xml version="1.0" encoding="utf-8"?>
<nXeGKudETKPeaCNGFh5iyLk1gcWWJqTgFQk8wGFUmjFC0m6hdwbr2zDsrBNVqK>T8XUHSDG+MMto89nGadxA9xt5dk4CnD0eIKBAhT+qzs=</nXeGKudETKPeaCNGFh5iyLk1gcWWJqTgFQk8wGFUmjFC0m6hdwbr2zDsrBNVqK>
</file>

<file path=customXml/item28.xml><?xml version="1.0" encoding="utf-8"?>
<nXeGKudETKPeaCNGFh5i0BGlH9ci87cLWvMx3DlPzuAPh2gY9s703zKUS7uW>D11cHdffSUnOvKiin45YYBpmgqBBQl4cI6O2x4Q1RrPw7DU1lZWvfJmpLrUHb4EBEnbIch7/IOhuosYxeVNC3dlDv5Kb6SCKEOlcu629xTJQtYLPx+ZJlRPrWLWqhW5L3zMpJ73KZFYl/6ZCQ6625+c8RBmNcpU/1mZs1vXRBqpDlqYvy1KZgopFLSmraFuM/gaEiCkU4wVEw6QUsK+lZADRjpphLVhNUT1TsXqugOLpJExagJ99679GD3MFBLYPoOThbJEmImzqZtvC6uuK8BMfb0Z3Tc0fglmVhPof6FQ=</nXeGKudETKPeaCNGFh5i0BGlH9ci87cLWvMx3DlPzuAPh2gY9s703zKUS7uW>
</file>

<file path=customXml/item29.xml><?xml version="1.0" encoding="utf-8"?>
<nXeGKudETKPeaCNGFh5i5IeuWeXv6XDtePDOrtUSOqWwmvYa7PTRiLQvIZkriN4zFxEJfkpx7yiWurrFRQTw>wET7z3APVwWLb5suGR4vTptv1m9DkTWWxkk+1+Ek1QM=</nXeGKudETKPeaCNGFh5i5IeuWeXv6XDtePDOrtUSOqWwmvYa7PTRiLQvIZkriN4zFxEJfkpx7yiWurrFRQTw>
</file>

<file path=customXml/item3.xml><?xml version="1.0" encoding="utf-8"?>
<NovaPath_baseApplication>Microsoft Excel</NovaPath_baseApplication>
</file>

<file path=customXml/item4.xml><?xml version="1.0" encoding="utf-8"?>
<NovaPath_docPath>https:\web-mp01.emea.zf-world.com\sites\4609\Shared Documents\05_Forms\001_approved forms without Sverweis</NovaPath_docPath>
</file>

<file path=customXml/item5.xml><?xml version="1.0" encoding="utf-8"?>
<nXeGKudETKPeaCNGFh5i5JKJLOqxkMZWB6LsYfMaI9RtbpE1WkCpXazESWus5B>FrGPczHjNO1d9Ojc2c/BZ3dlifCTM5zm4Q/oSQDEgB6rknbzrIhCn6AltPgg9sX9PyBfL4g2a6z5xgXSWcVj0g==</nXeGKudETKPeaCNGFh5i5JKJLOqxkMZWB6LsYfMaI9RtbpE1WkCpXazESWus5B>
</file>

<file path=customXml/item6.xml><?xml version="1.0" encoding="utf-8"?>
<nXeGKudETKPeaCNGFh5iTSI5UodjD94nh7U7VklxY>TIfUwS3MFPGU2gb+CorbAlyp/jH4OWVX31cV8oSofGxH0rdCKcQRhaaMCffNPvwBWwBdzFo9BUbsYAScpmsiEA==</nXeGKudETKPeaCNGFh5iTSI5UodjD94nh7U7VklxY>
</file>

<file path=customXml/item7.xml><?xml version="1.0" encoding="utf-8"?>
<nXeGKudETKPeaCNGFh5i7cKyawAjgyQn9gyiebCxx1jD9eHXSWW9Lib2F1j9>rLNWkyak7bsX4Auap91eqovTQprwTCOCzedl1NU+7+0mphJ2kkpeF6/0AlxVhBtMrum/GrcoliOvHUQx9jjbQjKSioQphF4hMl8lYpyIZWhgVtbS/lTThmKf7O2TAoBs3EZbpK8IzNFr5+kKOyJNAqbcYTUl9JqnBHu1URtDYsa5uVhvAcdNgXiBUBee3llcQJXSYkxyjq5hBYH9KZgb5W5pA3269cld4ojnkfMaSjPDQB4eCu2XdSSc8iRKLajrhZ3RkvNazWbOw5FHTAoDZfjfzqzMprUsuYlqDsYcyYXOtPzWQSv8npE9tjzyk5RyjdTNrM1nEzti8m1yt043lO+7knyU3BELuU5Jjp2O/rxvfG3j7CFGBCDTodRbrqbr</nXeGKudETKPeaCNGFh5i7cKyawAjgyQn9gyiebCxx1jD9eHXSWW9Lib2F1j9>
</file>

<file path=customXml/item8.xml><?xml version="1.0" encoding="utf-8"?>
<nXeGKudETKPeaCNGFh5i2aVdoOsLYjULCdH7T707tDyRRmguot4fEcJ2iD6f9>lEiTNoRo27paF9zMfoIN/A==</nXeGKudETKPeaCNGFh5i2aVdoOsLYjULCdH7T707tDyRRmguot4fEcJ2iD6f9>
</file>

<file path=customXml/item9.xml><?xml version="1.0" encoding="utf-8"?>
<NovaPath_docClass>Public</NovaPath_docClass>
</file>

<file path=customXml/itemProps1.xml><?xml version="1.0" encoding="utf-8"?>
<ds:datastoreItem xmlns:ds="http://schemas.openxmlformats.org/officeDocument/2006/customXml" ds:itemID="{2DC0A889-696E-4DCF-AB1C-3DE827FFFAF1}">
  <ds:schemaRefs/>
</ds:datastoreItem>
</file>

<file path=customXml/itemProps10.xml><?xml version="1.0" encoding="utf-8"?>
<ds:datastoreItem xmlns:ds="http://schemas.openxmlformats.org/officeDocument/2006/customXml" ds:itemID="{D3EF6141-0EB0-4D4B-9866-5D96FDEDE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1.xml><?xml version="1.0" encoding="utf-8"?>
<ds:datastoreItem xmlns:ds="http://schemas.openxmlformats.org/officeDocument/2006/customXml" ds:itemID="{4E4B91F2-6046-490C-BC04-9B6A861FCC2A}">
  <ds:schemaRefs/>
</ds:datastoreItem>
</file>

<file path=customXml/itemProps12.xml><?xml version="1.0" encoding="utf-8"?>
<ds:datastoreItem xmlns:ds="http://schemas.openxmlformats.org/officeDocument/2006/customXml" ds:itemID="{21864EC6-EFA6-4F83-BC63-41F0218A3865}">
  <ds:schemaRefs/>
</ds:datastoreItem>
</file>

<file path=customXml/itemProps13.xml><?xml version="1.0" encoding="utf-8"?>
<ds:datastoreItem xmlns:ds="http://schemas.openxmlformats.org/officeDocument/2006/customXml" ds:itemID="{1DF85B61-3758-4EA9-92B2-8B0EFD26EEF2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14.xml><?xml version="1.0" encoding="utf-8"?>
<ds:datastoreItem xmlns:ds="http://schemas.openxmlformats.org/officeDocument/2006/customXml" ds:itemID="{2BB8EF2E-FAB3-4416-803A-920629C35CE5}">
  <ds:schemaRefs/>
</ds:datastoreItem>
</file>

<file path=customXml/itemProps15.xml><?xml version="1.0" encoding="utf-8"?>
<ds:datastoreItem xmlns:ds="http://schemas.openxmlformats.org/officeDocument/2006/customXml" ds:itemID="{3D83DEBE-94CF-439F-8ACD-CF785795339E}">
  <ds:schemaRefs/>
</ds:datastoreItem>
</file>

<file path=customXml/itemProps16.xml><?xml version="1.0" encoding="utf-8"?>
<ds:datastoreItem xmlns:ds="http://schemas.openxmlformats.org/officeDocument/2006/customXml" ds:itemID="{4EEC4B86-C802-42AE-BAA1-9CD031189097}">
  <ds:schemaRefs/>
</ds:datastoreItem>
</file>

<file path=customXml/itemProps17.xml><?xml version="1.0" encoding="utf-8"?>
<ds:datastoreItem xmlns:ds="http://schemas.openxmlformats.org/officeDocument/2006/customXml" ds:itemID="{60DD6D41-8E11-47A3-9EA4-0E8762AAB2A6}">
  <ds:schemaRefs/>
</ds:datastoreItem>
</file>

<file path=customXml/itemProps18.xml><?xml version="1.0" encoding="utf-8"?>
<ds:datastoreItem xmlns:ds="http://schemas.openxmlformats.org/officeDocument/2006/customXml" ds:itemID="{D0D02D34-C567-426F-9971-BB880D8218BF}">
  <ds:schemaRefs/>
</ds:datastoreItem>
</file>

<file path=customXml/itemProps19.xml><?xml version="1.0" encoding="utf-8"?>
<ds:datastoreItem xmlns:ds="http://schemas.openxmlformats.org/officeDocument/2006/customXml" ds:itemID="{58D298AA-5ACF-4444-B8FD-5FB3064FA67C}">
  <ds:schemaRefs/>
</ds:datastoreItem>
</file>

<file path=customXml/itemProps2.xml><?xml version="1.0" encoding="utf-8"?>
<ds:datastoreItem xmlns:ds="http://schemas.openxmlformats.org/officeDocument/2006/customXml" ds:itemID="{07B2A779-B5EB-4712-8807-ED13AF21A189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34505918-44EB-4A36-910B-C961B5305E4D}">
  <ds:schemaRefs/>
</ds:datastoreItem>
</file>

<file path=customXml/itemProps21.xml><?xml version="1.0" encoding="utf-8"?>
<ds:datastoreItem xmlns:ds="http://schemas.openxmlformats.org/officeDocument/2006/customXml" ds:itemID="{48157663-D6B2-45AC-A325-62BB47FA75FF}">
  <ds:schemaRefs/>
</ds:datastoreItem>
</file>

<file path=customXml/itemProps22.xml><?xml version="1.0" encoding="utf-8"?>
<ds:datastoreItem xmlns:ds="http://schemas.openxmlformats.org/officeDocument/2006/customXml" ds:itemID="{83A4FAAA-0CF3-4571-BF28-45553D5177A0}">
  <ds:schemaRefs/>
</ds:datastoreItem>
</file>

<file path=customXml/itemProps23.xml><?xml version="1.0" encoding="utf-8"?>
<ds:datastoreItem xmlns:ds="http://schemas.openxmlformats.org/officeDocument/2006/customXml" ds:itemID="{B4454653-2CFF-4BEC-BC92-2698C633D5DE}">
  <ds:schemaRefs/>
</ds:datastoreItem>
</file>

<file path=customXml/itemProps24.xml><?xml version="1.0" encoding="utf-8"?>
<ds:datastoreItem xmlns:ds="http://schemas.openxmlformats.org/officeDocument/2006/customXml" ds:itemID="{0B9ECC0C-6516-4BC5-ADE3-5BA8EE137C10}">
  <ds:schemaRefs/>
</ds:datastoreItem>
</file>

<file path=customXml/itemProps25.xml><?xml version="1.0" encoding="utf-8"?>
<ds:datastoreItem xmlns:ds="http://schemas.openxmlformats.org/officeDocument/2006/customXml" ds:itemID="{7EEA35C6-B78F-4674-BC38-6E98CB4962FB}">
  <ds:schemaRefs/>
</ds:datastoreItem>
</file>

<file path=customXml/itemProps26.xml><?xml version="1.0" encoding="utf-8"?>
<ds:datastoreItem xmlns:ds="http://schemas.openxmlformats.org/officeDocument/2006/customXml" ds:itemID="{0A39496E-BCD0-45A4-8C9C-F8C4BBE61E04}">
  <ds:schemaRefs/>
</ds:datastoreItem>
</file>

<file path=customXml/itemProps27.xml><?xml version="1.0" encoding="utf-8"?>
<ds:datastoreItem xmlns:ds="http://schemas.openxmlformats.org/officeDocument/2006/customXml" ds:itemID="{A04472FB-87FE-4A15-A3B0-7FE0F7E783DD}">
  <ds:schemaRefs/>
</ds:datastoreItem>
</file>

<file path=customXml/itemProps28.xml><?xml version="1.0" encoding="utf-8"?>
<ds:datastoreItem xmlns:ds="http://schemas.openxmlformats.org/officeDocument/2006/customXml" ds:itemID="{147DE031-925E-4036-80A3-EFC1F8A0DD1E}">
  <ds:schemaRefs/>
</ds:datastoreItem>
</file>

<file path=customXml/itemProps29.xml><?xml version="1.0" encoding="utf-8"?>
<ds:datastoreItem xmlns:ds="http://schemas.openxmlformats.org/officeDocument/2006/customXml" ds:itemID="{B1D98952-7B2F-4586-8990-91532D539FD3}">
  <ds:schemaRefs/>
</ds:datastoreItem>
</file>

<file path=customXml/itemProps3.xml><?xml version="1.0" encoding="utf-8"?>
<ds:datastoreItem xmlns:ds="http://schemas.openxmlformats.org/officeDocument/2006/customXml" ds:itemID="{AD5F7F0D-9CDE-4A76-8369-3C64621D1F49}">
  <ds:schemaRefs/>
</ds:datastoreItem>
</file>

<file path=customXml/itemProps4.xml><?xml version="1.0" encoding="utf-8"?>
<ds:datastoreItem xmlns:ds="http://schemas.openxmlformats.org/officeDocument/2006/customXml" ds:itemID="{1FCA2E5A-C36B-47AC-AEF3-E840BD31C540}">
  <ds:schemaRefs/>
</ds:datastoreItem>
</file>

<file path=customXml/itemProps5.xml><?xml version="1.0" encoding="utf-8"?>
<ds:datastoreItem xmlns:ds="http://schemas.openxmlformats.org/officeDocument/2006/customXml" ds:itemID="{0893D127-ED42-49D1-B378-A6B221B6418D}">
  <ds:schemaRefs/>
</ds:datastoreItem>
</file>

<file path=customXml/itemProps6.xml><?xml version="1.0" encoding="utf-8"?>
<ds:datastoreItem xmlns:ds="http://schemas.openxmlformats.org/officeDocument/2006/customXml" ds:itemID="{055CACCB-A39C-4D96-AEDD-9A400D2AE00F}">
  <ds:schemaRefs/>
</ds:datastoreItem>
</file>

<file path=customXml/itemProps7.xml><?xml version="1.0" encoding="utf-8"?>
<ds:datastoreItem xmlns:ds="http://schemas.openxmlformats.org/officeDocument/2006/customXml" ds:itemID="{AC4127BF-72FD-4291-B3F3-A451382F1FD9}">
  <ds:schemaRefs/>
</ds:datastoreItem>
</file>

<file path=customXml/itemProps8.xml><?xml version="1.0" encoding="utf-8"?>
<ds:datastoreItem xmlns:ds="http://schemas.openxmlformats.org/officeDocument/2006/customXml" ds:itemID="{B4EFEF3F-575B-404F-ADB3-F44530E36EE6}">
  <ds:schemaRefs/>
</ds:datastoreItem>
</file>

<file path=customXml/itemProps9.xml><?xml version="1.0" encoding="utf-8"?>
<ds:datastoreItem xmlns:ds="http://schemas.openxmlformats.org/officeDocument/2006/customXml" ds:itemID="{CDFD631E-B84B-434A-976E-D5B7EF4654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QD83 Form F2.27</vt:lpstr>
      <vt:lpstr>Dicas de preenchimento</vt:lpstr>
      <vt:lpstr>Filling tips</vt:lpstr>
      <vt:lpstr>Rev 1.1 - Change Log</vt:lpstr>
      <vt:lpstr>Sprachtab</vt:lpstr>
      <vt:lpstr>'Dicas de preenchimento'!Print_Area</vt:lpstr>
      <vt:lpstr>'Filling tips'!Print_Area</vt:lpstr>
      <vt:lpstr>'QD83 Form F2.27'!Print_Area</vt:lpstr>
    </vt:vector>
  </TitlesOfParts>
  <Manager/>
  <Company>ZF Friedrichshafen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ZF Packaging Instruction</dc:title>
  <dc:subject>Supplier Packaging Proposal Form With Example</dc:subject>
  <dc:creator>Wolter Ralf SCN BSPMR;Braun Andreas FRD TPQM1</dc:creator>
  <cp:keywords>Public</cp:keywords>
  <dc:description/>
  <cp:lastModifiedBy>DANIELA BEATRICE CRISTINA CHIRVASA TMS RPLL</cp:lastModifiedBy>
  <cp:revision>2</cp:revision>
  <dcterms:created xsi:type="dcterms:W3CDTF">2003-07-16T11:05:34Z</dcterms:created>
  <dcterms:modified xsi:type="dcterms:W3CDTF">2024-12-06T11:26:07Z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F2.27_Packaging Instructions.xlsx</vt:lpwstr>
  </property>
  <property fmtid="{D5CDD505-2E9C-101B-9397-08002B2CF9AE}" pid="3" name="Dokumenten-ID">
    <vt:lpwstr>65J2SK65DRC2IFSV56Y15S8ZA5</vt:lpwstr>
  </property>
  <property fmtid="{D5CDD505-2E9C-101B-9397-08002B2CF9AE}" pid="4" name="NovaPath-Version">
    <vt:lpwstr>3.4.10.11016</vt:lpwstr>
  </property>
  <property fmtid="{D5CDD505-2E9C-101B-9397-08002B2CF9AE}" pid="5" name="Klassifizierung">
    <vt:lpwstr>Public</vt:lpwstr>
  </property>
  <property fmtid="{D5CDD505-2E9C-101B-9397-08002B2CF9AE}" pid="6" name="Klassifizierungs-Id">
    <vt:lpwstr>1010</vt:lpwstr>
  </property>
  <property fmtid="{D5CDD505-2E9C-101B-9397-08002B2CF9AE}" pid="7" name="Klassifizierungs-Datum">
    <vt:lpwstr>09/11/2017 09:07:35</vt:lpwstr>
  </property>
  <property fmtid="{D5CDD505-2E9C-101B-9397-08002B2CF9AE}" pid="8" name="ContentTypeId">
    <vt:lpwstr>0x0101004D9F9F1083B4784EB1F671F90110D0CD</vt:lpwstr>
  </property>
  <property fmtid="{D5CDD505-2E9C-101B-9397-08002B2CF9AE}" pid="9" name="MSIP_Label_134277c1-31d4-4dba-9248-3ba93a3f3112_Enabled">
    <vt:lpwstr>true</vt:lpwstr>
  </property>
  <property fmtid="{D5CDD505-2E9C-101B-9397-08002B2CF9AE}" pid="10" name="MSIP_Label_134277c1-31d4-4dba-9248-3ba93a3f3112_SetDate">
    <vt:lpwstr>2024-07-17T11:44:26Z</vt:lpwstr>
  </property>
  <property fmtid="{D5CDD505-2E9C-101B-9397-08002B2CF9AE}" pid="11" name="MSIP_Label_134277c1-31d4-4dba-9248-3ba93a3f3112_Method">
    <vt:lpwstr>Privileged</vt:lpwstr>
  </property>
  <property fmtid="{D5CDD505-2E9C-101B-9397-08002B2CF9AE}" pid="12" name="MSIP_Label_134277c1-31d4-4dba-9248-3ba93a3f3112_Name">
    <vt:lpwstr>Internal sub1</vt:lpwstr>
  </property>
  <property fmtid="{D5CDD505-2E9C-101B-9397-08002B2CF9AE}" pid="13" name="MSIP_Label_134277c1-31d4-4dba-9248-3ba93a3f3112_SiteId">
    <vt:lpwstr>eb70b763-b6d7-4486-8555-8831709a784e</vt:lpwstr>
  </property>
  <property fmtid="{D5CDD505-2E9C-101B-9397-08002B2CF9AE}" pid="14" name="MSIP_Label_134277c1-31d4-4dba-9248-3ba93a3f3112_ActionId">
    <vt:lpwstr>8ca140b1-cac1-49f1-8b83-33933aa379de</vt:lpwstr>
  </property>
  <property fmtid="{D5CDD505-2E9C-101B-9397-08002B2CF9AE}" pid="15" name="MSIP_Label_134277c1-31d4-4dba-9248-3ba93a3f3112_ContentBits">
    <vt:lpwstr>1</vt:lpwstr>
  </property>
  <property fmtid="{D5CDD505-2E9C-101B-9397-08002B2CF9AE}" pid="16" name="MSIP_Label_ccab5698-4190-4bf6-97be-b8e8220276de_Enabled">
    <vt:lpwstr>true</vt:lpwstr>
  </property>
  <property fmtid="{D5CDD505-2E9C-101B-9397-08002B2CF9AE}" pid="17" name="MSIP_Label_ccab5698-4190-4bf6-97be-b8e8220276de_SetDate">
    <vt:lpwstr>2024-12-05T11:52:29Z</vt:lpwstr>
  </property>
  <property fmtid="{D5CDD505-2E9C-101B-9397-08002B2CF9AE}" pid="18" name="MSIP_Label_ccab5698-4190-4bf6-97be-b8e8220276de_Method">
    <vt:lpwstr>Privileged</vt:lpwstr>
  </property>
  <property fmtid="{D5CDD505-2E9C-101B-9397-08002B2CF9AE}" pid="19" name="MSIP_Label_ccab5698-4190-4bf6-97be-b8e8220276de_Name">
    <vt:lpwstr>Internal sub 2 (no marking)</vt:lpwstr>
  </property>
  <property fmtid="{D5CDD505-2E9C-101B-9397-08002B2CF9AE}" pid="20" name="MSIP_Label_ccab5698-4190-4bf6-97be-b8e8220276de_SiteId">
    <vt:lpwstr>87f9dc52-94b9-4266-8431-8be91e1f699c</vt:lpwstr>
  </property>
  <property fmtid="{D5CDD505-2E9C-101B-9397-08002B2CF9AE}" pid="21" name="MSIP_Label_ccab5698-4190-4bf6-97be-b8e8220276de_ActionId">
    <vt:lpwstr>1c1d32c3-06e5-4269-99b1-aa019c936f64</vt:lpwstr>
  </property>
  <property fmtid="{D5CDD505-2E9C-101B-9397-08002B2CF9AE}" pid="22" name="MSIP_Label_ccab5698-4190-4bf6-97be-b8e8220276de_ContentBits">
    <vt:lpwstr>0</vt:lpwstr>
  </property>
</Properties>
</file>