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ustomProperty2.bin" ContentType="application/vnd.openxmlformats-officedocument.spreadsheetml.customProperty"/>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xl/customProperty3.bin" ContentType="application/vnd.openxmlformats-officedocument.spreadsheetml.customProperty"/>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3.xml" ContentType="application/vnd.openxmlformats-officedocument.spreadsheetml.comments+xml"/>
  <Override PartName="/xl/customProperty4.bin" ContentType="application/vnd.openxmlformats-officedocument.spreadsheetml.customProperty"/>
  <Override PartName="/xl/drawings/drawing4.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omments4.xml" ContentType="application/vnd.openxmlformats-officedocument.spreadsheetml.comments+xml"/>
  <Override PartName="/xl/customProperty5.bin" ContentType="application/vnd.openxmlformats-officedocument.spreadsheetml.customProperty"/>
  <Override PartName="/xl/drawings/drawing5.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omments5.xml" ContentType="application/vnd.openxmlformats-officedocument.spreadsheetml.comments+xml"/>
  <Override PartName="/xl/customProperty6.bin" ContentType="application/vnd.openxmlformats-officedocument.spreadsheetml.customProperty"/>
  <Override PartName="/xl/drawings/drawing6.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omments6.xml" ContentType="application/vnd.openxmlformats-officedocument.spreadsheetml.comments+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checkCompatibility="1"/>
  <mc:AlternateContent xmlns:mc="http://schemas.openxmlformats.org/markup-compatibility/2006">
    <mc:Choice Requires="x15">
      <x15ac:absPath xmlns:x15ac="http://schemas.microsoft.com/office/spreadsheetml/2010/11/ac" url="https://passivesafety-my.sharepoint.com/personal/daniela_chirvasa_zf-lifetec_com/Documents/01_Lucru/Forms/00_Forms all/"/>
    </mc:Choice>
  </mc:AlternateContent>
  <xr:revisionPtr revIDLastSave="0" documentId="8_{073B49A7-4936-442A-8FF8-8138587CF43F}" xr6:coauthVersionLast="47" xr6:coauthVersionMax="47" xr10:uidLastSave="{00000000-0000-0000-0000-000000000000}"/>
  <bookViews>
    <workbookView xWindow="264" yWindow="0" windowWidth="22776" windowHeight="12240" tabRatio="729" xr2:uid="{00000000-000D-0000-FFFF-FFFF00000000}"/>
  </bookViews>
  <sheets>
    <sheet name="One way" sheetId="14" r:id="rId1"/>
    <sheet name="One way EXAMPLE" sheetId="27" r:id="rId2"/>
    <sheet name="Returnable" sheetId="24" r:id="rId3"/>
    <sheet name="Returnable EXAMPLE" sheetId="28" r:id="rId4"/>
    <sheet name="Rented" sheetId="15" r:id="rId5"/>
    <sheet name="Rented EXAMPLE" sheetId="29" r:id="rId6"/>
    <sheet name="Appendix" sheetId="9" r:id="rId7"/>
    <sheet name="Packaging Guideline" sheetId="13" r:id="rId8"/>
  </sheets>
  <definedNames>
    <definedName name="_xlnm.Print_Area" localSheetId="0">'One way'!$A$1:$U$47</definedName>
    <definedName name="_xlnm.Print_Area" localSheetId="1">'One way EXAMPLE'!$A$1:$U$47</definedName>
    <definedName name="_xlnm.Print_Area" localSheetId="7">'Packaging Guideline'!$B$1:$R$321</definedName>
    <definedName name="_xlnm.Print_Area" localSheetId="4">Rented!$A$1:$U$46</definedName>
    <definedName name="_xlnm.Print_Area" localSheetId="5">'Rented EXAMPLE'!$A$1:$U$46</definedName>
    <definedName name="_xlnm.Print_Area" localSheetId="2">Returnable!$A$1:$V$48</definedName>
    <definedName name="_xlnm.Print_Area" localSheetId="3">'Returnable EXAMPLE'!$A$1:$V$48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3" i="29" l="1"/>
  <c r="L42" i="29"/>
  <c r="L41" i="29"/>
  <c r="L40" i="29"/>
  <c r="L39" i="29"/>
  <c r="L44" i="29"/>
  <c r="U35" i="29"/>
  <c r="L34" i="29"/>
  <c r="L33" i="29"/>
  <c r="L32" i="29"/>
  <c r="L31" i="29"/>
  <c r="L30" i="29"/>
  <c r="L35" i="29"/>
  <c r="S23" i="29"/>
  <c r="U21" i="29"/>
  <c r="L41" i="28"/>
  <c r="L40" i="28"/>
  <c r="L39" i="28"/>
  <c r="L38" i="28"/>
  <c r="L37" i="28"/>
  <c r="T35" i="28"/>
  <c r="T33" i="28"/>
  <c r="L32" i="28"/>
  <c r="T31" i="28"/>
  <c r="L31" i="28"/>
  <c r="L30" i="28"/>
  <c r="L29" i="28"/>
  <c r="T28" i="28"/>
  <c r="T37" i="28"/>
  <c r="L28" i="28"/>
  <c r="S22" i="28"/>
  <c r="V20" i="28"/>
  <c r="E44" i="28"/>
  <c r="L45" i="29"/>
  <c r="L42" i="28"/>
  <c r="L33" i="28"/>
  <c r="L47" i="28"/>
  <c r="V29" i="28"/>
  <c r="V34" i="28"/>
  <c r="V32" i="28"/>
  <c r="V27" i="28"/>
  <c r="V36" i="28"/>
  <c r="V33" i="28"/>
  <c r="V30" i="28"/>
  <c r="V28" i="28"/>
  <c r="V35" i="28"/>
  <c r="V31" i="28"/>
  <c r="L39" i="27"/>
  <c r="L38" i="27"/>
  <c r="L37" i="27"/>
  <c r="L36" i="27"/>
  <c r="L35" i="27"/>
  <c r="L34" i="27"/>
  <c r="L33" i="27"/>
  <c r="L32" i="27"/>
  <c r="L31" i="27"/>
  <c r="L30" i="27"/>
  <c r="S24" i="27"/>
  <c r="U22" i="27"/>
  <c r="V37" i="28"/>
  <c r="L44" i="28"/>
  <c r="L48" i="28"/>
  <c r="L40" i="27"/>
  <c r="L41" i="27"/>
  <c r="S23" i="15"/>
  <c r="S24" i="14"/>
  <c r="L37" i="14"/>
  <c r="U22" i="14"/>
  <c r="L41" i="24"/>
  <c r="L40" i="24"/>
  <c r="L39" i="24"/>
  <c r="L38" i="24"/>
  <c r="L37" i="24"/>
  <c r="T35" i="24"/>
  <c r="T33" i="24"/>
  <c r="L32" i="24"/>
  <c r="T31" i="24"/>
  <c r="L31" i="24"/>
  <c r="L30" i="24"/>
  <c r="L29" i="24"/>
  <c r="T28" i="24"/>
  <c r="L28" i="24"/>
  <c r="S22" i="24"/>
  <c r="V20" i="24"/>
  <c r="E44" i="24"/>
  <c r="V36" i="24"/>
  <c r="U21" i="15"/>
  <c r="V33" i="24"/>
  <c r="V28" i="24"/>
  <c r="L33" i="24"/>
  <c r="V31" i="24"/>
  <c r="V35" i="24"/>
  <c r="L42" i="24"/>
  <c r="L47" i="24"/>
  <c r="V27" i="24"/>
  <c r="V32" i="24"/>
  <c r="T37" i="24"/>
  <c r="V29" i="24"/>
  <c r="V34" i="24"/>
  <c r="V30" i="24"/>
  <c r="V37" i="24"/>
  <c r="L44" i="24"/>
  <c r="L48" i="24"/>
  <c r="L31" i="14"/>
  <c r="U35" i="15"/>
  <c r="L30" i="15"/>
  <c r="L39" i="15"/>
  <c r="L40" i="15"/>
  <c r="L41" i="15"/>
  <c r="L42" i="15"/>
  <c r="L43" i="15"/>
  <c r="L30" i="14"/>
  <c r="L32" i="14"/>
  <c r="L33" i="14"/>
  <c r="L34" i="14"/>
  <c r="L35" i="14"/>
  <c r="L36" i="14"/>
  <c r="L38" i="14"/>
  <c r="L39" i="14"/>
  <c r="L44" i="15"/>
  <c r="L32" i="15"/>
  <c r="L31" i="15"/>
  <c r="L34" i="15"/>
  <c r="L33" i="15"/>
  <c r="L40" i="14"/>
  <c r="L41" i="14" s="1"/>
  <c r="L35" i="15"/>
  <c r="L4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vilec</author>
    <author>bandad</author>
    <author>chirvasad</author>
  </authors>
  <commentList>
    <comment ref="A4" authorId="0" shapeId="0" xr:uid="{00000000-0006-0000-0000-000001000000}">
      <text>
        <r>
          <rPr>
            <sz val="10"/>
            <color indexed="81"/>
            <rFont val="Arial"/>
            <family val="2"/>
          </rPr>
          <t>Please insert the components description  (e.g. Chromed bezel )</t>
        </r>
      </text>
    </comment>
    <comment ref="F4" authorId="0" shapeId="0" xr:uid="{00000000-0006-0000-0000-000002000000}">
      <text>
        <r>
          <rPr>
            <sz val="10"/>
            <color indexed="81"/>
            <rFont val="Arial"/>
            <family val="2"/>
          </rPr>
          <t>Please type in the ZF Part numbers you are requested to deliver ( without Index)
If there are more than 9 Part numbers, please fill in the Apendix sheet with all part numbers and state in this field "As listed in the Appendix"</t>
        </r>
      </text>
    </comment>
    <comment ref="A5" authorId="0" shapeId="0" xr:uid="{00000000-0006-0000-0000-000003000000}">
      <text>
        <r>
          <rPr>
            <sz val="10"/>
            <color indexed="81"/>
            <rFont val="Arial"/>
            <family val="2"/>
          </rPr>
          <t>Please insert the Project name ( e.g. Ford B232 )</t>
        </r>
      </text>
    </comment>
    <comment ref="Q5" authorId="0" shapeId="0" xr:uid="{00000000-0006-0000-0000-000004000000}">
      <text>
        <r>
          <rPr>
            <sz val="10"/>
            <color indexed="81"/>
            <rFont val="Arial"/>
            <family val="2"/>
          </rPr>
          <t>This is describing the revision number of the packaging proposal in order to be able to keep track of changes and easily identify the latest version</t>
        </r>
      </text>
    </comment>
    <comment ref="A6" authorId="0" shapeId="0" xr:uid="{00000000-0006-0000-0000-000005000000}">
      <text>
        <r>
          <rPr>
            <sz val="10"/>
            <color indexed="81"/>
            <rFont val="Arial"/>
            <family val="2"/>
          </rPr>
          <t>Please type in the ZF LIFETEC plant where you will deliver the parts</t>
        </r>
      </text>
    </comment>
    <comment ref="Q6" authorId="0" shapeId="0" xr:uid="{00000000-0006-0000-0000-000006000000}">
      <text>
        <r>
          <rPr>
            <sz val="10"/>
            <color indexed="81"/>
            <rFont val="Arial"/>
            <family val="2"/>
          </rPr>
          <t>Please fill in the date in the format dd.mm.yyyy</t>
        </r>
      </text>
    </comment>
    <comment ref="A7" authorId="0" shapeId="0" xr:uid="{00000000-0006-0000-0000-000007000000}">
      <text>
        <r>
          <rPr>
            <sz val="10"/>
            <color indexed="81"/>
            <rFont val="Arial"/>
            <family val="2"/>
          </rPr>
          <t>Please insert a picture of the component that you are requested to deliver.</t>
        </r>
      </text>
    </comment>
    <comment ref="F7" authorId="0" shapeId="0" xr:uid="{00000000-0006-0000-0000-000008000000}">
      <text>
        <r>
          <rPr>
            <sz val="10"/>
            <color indexed="81"/>
            <rFont val="Arial"/>
            <family val="2"/>
          </rPr>
          <t>Please insert a picture of the Packing unit ( the smallest packaging containing the part). The placement of the label has to be visible. It is manadatory to show also the internal separators used inside the Packing unit and the parts' position, therefore the picture must be taken with parts inside</t>
        </r>
      </text>
    </comment>
    <comment ref="M7" authorId="0" shapeId="0" xr:uid="{00000000-0006-0000-0000-000009000000}">
      <text>
        <r>
          <rPr>
            <sz val="10"/>
            <color indexed="81"/>
            <rFont val="Arial"/>
            <family val="2"/>
          </rPr>
          <t xml:space="preserve">Please insert a picture of the Shipping unit ( e.g. One Shipping unit consists of more Packing units placed on one wooden pallet ). The placement of the label has to be visible. The label must comply with the latest VDA Recommendation release level. Please insert a picture of the label intended to be used.
</t>
        </r>
      </text>
    </comment>
    <comment ref="A22" authorId="0" shapeId="0" xr:uid="{00000000-0006-0000-0000-00000A000000}">
      <text>
        <r>
          <rPr>
            <sz val="10"/>
            <color indexed="81"/>
            <rFont val="Arial"/>
            <family val="2"/>
          </rPr>
          <t xml:space="preserve">Please state if the packaging is complying with special requirements.
</t>
        </r>
      </text>
    </comment>
    <comment ref="H22" authorId="1" shapeId="0" xr:uid="{00000000-0006-0000-0000-00000B000000}">
      <text>
        <r>
          <rPr>
            <sz val="10"/>
            <color indexed="81"/>
            <rFont val="Arial"/>
            <family val="2"/>
          </rPr>
          <t>length</t>
        </r>
        <r>
          <rPr>
            <sz val="8"/>
            <color indexed="81"/>
            <rFont val="Tahoma"/>
            <family val="2"/>
          </rPr>
          <t xml:space="preserve">
</t>
        </r>
      </text>
    </comment>
    <comment ref="I22" authorId="1" shapeId="0" xr:uid="{00000000-0006-0000-0000-00000C000000}">
      <text>
        <r>
          <rPr>
            <sz val="10"/>
            <color indexed="81"/>
            <rFont val="Arial"/>
            <family val="2"/>
          </rPr>
          <t>width</t>
        </r>
        <r>
          <rPr>
            <sz val="8"/>
            <color indexed="81"/>
            <rFont val="Tahoma"/>
            <family val="2"/>
          </rPr>
          <t xml:space="preserve">
</t>
        </r>
      </text>
    </comment>
    <comment ref="J22" authorId="1" shapeId="0" xr:uid="{00000000-0006-0000-0000-00000D000000}">
      <text>
        <r>
          <rPr>
            <sz val="10"/>
            <color indexed="81"/>
            <rFont val="Arial"/>
            <family val="2"/>
          </rPr>
          <t>height</t>
        </r>
        <r>
          <rPr>
            <sz val="8"/>
            <color indexed="81"/>
            <rFont val="Tahoma"/>
            <family val="2"/>
          </rPr>
          <t xml:space="preserve">
</t>
        </r>
      </text>
    </comment>
    <comment ref="K22" authorId="0" shapeId="0" xr:uid="{00000000-0006-0000-0000-00000E000000}">
      <text>
        <r>
          <rPr>
            <sz val="10"/>
            <color indexed="81"/>
            <rFont val="Arial"/>
            <family val="2"/>
          </rPr>
          <t>Please type in the number of parts packed in one Packing unit</t>
        </r>
      </text>
    </comment>
    <comment ref="Q22" authorId="1" shapeId="0" xr:uid="{00000000-0006-0000-0000-00000F000000}">
      <text>
        <r>
          <rPr>
            <sz val="10"/>
            <color indexed="81"/>
            <rFont val="Arial"/>
            <family val="2"/>
          </rPr>
          <t>length</t>
        </r>
        <r>
          <rPr>
            <sz val="8"/>
            <color indexed="81"/>
            <rFont val="Tahoma"/>
            <family val="2"/>
          </rPr>
          <t xml:space="preserve">
</t>
        </r>
      </text>
    </comment>
    <comment ref="R22" authorId="1" shapeId="0" xr:uid="{00000000-0006-0000-0000-000010000000}">
      <text>
        <r>
          <rPr>
            <sz val="10"/>
            <color indexed="81"/>
            <rFont val="Arial"/>
            <family val="2"/>
          </rPr>
          <t>width</t>
        </r>
        <r>
          <rPr>
            <sz val="8"/>
            <color indexed="81"/>
            <rFont val="Tahoma"/>
            <family val="2"/>
          </rPr>
          <t xml:space="preserve">
</t>
        </r>
      </text>
    </comment>
    <comment ref="S22" authorId="1" shapeId="0" xr:uid="{00000000-0006-0000-0000-000011000000}">
      <text>
        <r>
          <rPr>
            <sz val="10"/>
            <color indexed="81"/>
            <rFont val="Arial"/>
            <family val="2"/>
          </rPr>
          <t>height</t>
        </r>
        <r>
          <rPr>
            <sz val="8"/>
            <color indexed="81"/>
            <rFont val="Tahoma"/>
            <family val="2"/>
          </rPr>
          <t xml:space="preserve">
</t>
        </r>
      </text>
    </comment>
    <comment ref="B24" authorId="0" shapeId="0" xr:uid="{00000000-0006-0000-0000-000012000000}">
      <text>
        <r>
          <rPr>
            <sz val="10"/>
            <color indexed="81"/>
            <rFont val="Arial"/>
            <family val="2"/>
          </rPr>
          <t>Special protection against rust and corrosion.</t>
        </r>
      </text>
    </comment>
    <comment ref="F24" authorId="1" shapeId="0" xr:uid="{00000000-0006-0000-0000-000013000000}">
      <text>
        <r>
          <rPr>
            <sz val="10"/>
            <color indexed="81"/>
            <rFont val="Tahoma"/>
            <family val="2"/>
          </rPr>
          <t>Can be : pcs. ; set ;  m ( for meter );  g for gram ) etc</t>
        </r>
        <r>
          <rPr>
            <b/>
            <sz val="8"/>
            <color indexed="81"/>
            <rFont val="Tahoma"/>
            <family val="2"/>
          </rPr>
          <t xml:space="preserve">
</t>
        </r>
        <r>
          <rPr>
            <sz val="10"/>
            <color indexed="81"/>
            <rFont val="Tahoma"/>
            <family val="2"/>
          </rPr>
          <t>Note : if there are 2 parts ( left and right ) placed in the same Packing unit and identified with a single Part Number , then the Unit of Measurement is SET</t>
        </r>
      </text>
    </comment>
    <comment ref="M24" authorId="0" shapeId="0" xr:uid="{00000000-0006-0000-0000-000014000000}">
      <text>
        <r>
          <rPr>
            <sz val="10"/>
            <color indexed="81"/>
            <rFont val="Arial"/>
            <family val="2"/>
          </rPr>
          <t>Please indicate how many Packing units  are placed on each level of the Shipping unit</t>
        </r>
      </text>
    </comment>
    <comment ref="Q24" authorId="0" shapeId="0" xr:uid="{23EEE524-64C6-47E4-8D68-1F2CB6A1771A}">
      <text>
        <r>
          <rPr>
            <sz val="10"/>
            <color indexed="81"/>
            <rFont val="Arial"/>
            <family val="2"/>
          </rPr>
          <t>It indicates how many Packing units  are placed in one Shipping unit. 
It is calculated automatically as :
No of PU / level x No of levels</t>
        </r>
      </text>
    </comment>
    <comment ref="B25" authorId="0" shapeId="0" xr:uid="{00000000-0006-0000-0000-000016000000}">
      <text>
        <r>
          <rPr>
            <sz val="10"/>
            <color indexed="81"/>
            <rFont val="Arial"/>
            <family val="2"/>
          </rPr>
          <t>Special protection against humididty.</t>
        </r>
      </text>
    </comment>
    <comment ref="F25" authorId="1" shapeId="0" xr:uid="{00000000-0006-0000-0000-000017000000}">
      <text>
        <r>
          <rPr>
            <sz val="10"/>
            <color indexed="81"/>
            <rFont val="Arial"/>
            <family val="2"/>
          </rPr>
          <t xml:space="preserve">Please type in the weight of the part that you are requested to deliver
</t>
        </r>
      </text>
    </comment>
    <comment ref="B26" authorId="0" shapeId="0" xr:uid="{00000000-0006-0000-0000-000019000000}">
      <text>
        <r>
          <rPr>
            <sz val="10"/>
            <color indexed="81"/>
            <rFont val="Arial"/>
            <family val="2"/>
          </rPr>
          <t>Special protection against electrostatic discharge</t>
        </r>
      </text>
    </comment>
    <comment ref="F26" authorId="0" shapeId="0" xr:uid="{00000000-0006-0000-0000-00001A000000}">
      <text>
        <r>
          <rPr>
            <sz val="10"/>
            <color indexed="81"/>
            <rFont val="Arial"/>
            <family val="2"/>
          </rPr>
          <t>Please type in the full weight of one Packing unit ( including the weight of the parts packed inside)</t>
        </r>
      </text>
    </comment>
    <comment ref="M26" authorId="0" shapeId="0" xr:uid="{00000000-0006-0000-0000-00001B000000}">
      <text>
        <r>
          <rPr>
            <sz val="10"/>
            <color indexed="81"/>
            <rFont val="Arial"/>
            <family val="2"/>
          </rPr>
          <t>Please type in the full weight of one Shipping unit ( including the weight of the  parts packed inside )</t>
        </r>
      </text>
    </comment>
    <comment ref="Q26" authorId="0" shapeId="0" xr:uid="{7FCDB3A5-F5BF-4EE4-8B1F-BDA175D9255F}">
      <text>
        <r>
          <rPr>
            <sz val="10"/>
            <color indexed="81"/>
            <rFont val="Arial"/>
            <family val="2"/>
          </rPr>
          <t>This factor describes how manny Shipping units can be put on top of each other  during transportation, handling and storage without damaging the parts.
Example : stacking 2 means that you can place only 1 Shipping unit on top of the one situated on the floor, therefore you have 2 Shipping units piled up ( 1 + 1 )</t>
        </r>
      </text>
    </comment>
    <comment ref="A28" authorId="0" shapeId="0" xr:uid="{00000000-0006-0000-0000-00001C000000}">
      <text>
        <r>
          <rPr>
            <sz val="10"/>
            <color indexed="81"/>
            <rFont val="Arial"/>
            <family val="2"/>
          </rPr>
          <t>Please type in a short description</t>
        </r>
      </text>
    </comment>
    <comment ref="D28" authorId="1" shapeId="0" xr:uid="{00000000-0006-0000-0000-00001D000000}">
      <text>
        <r>
          <rPr>
            <sz val="10"/>
            <color indexed="81"/>
            <rFont val="Arial"/>
            <family val="2"/>
          </rPr>
          <t>Will be filled in by TRW ( optional )</t>
        </r>
        <r>
          <rPr>
            <sz val="8"/>
            <color indexed="81"/>
            <rFont val="Tahoma"/>
            <family val="2"/>
          </rPr>
          <t xml:space="preserve">
</t>
        </r>
      </text>
    </comment>
    <comment ref="E28" authorId="0" shapeId="0" xr:uid="{00000000-0006-0000-0000-00001E000000}">
      <text>
        <r>
          <rPr>
            <sz val="10"/>
            <color indexed="81"/>
            <rFont val="Arial"/>
            <family val="2"/>
          </rPr>
          <t>Please indicate the material used for this part (Ex. Plastic, Metal, Cardboard, Wood, Foil, Paper sheet s.o.)</t>
        </r>
      </text>
    </comment>
    <comment ref="F28" authorId="0" shapeId="0" xr:uid="{00000000-0006-0000-0000-00001F000000}">
      <text>
        <r>
          <rPr>
            <sz val="10"/>
            <color indexed="81"/>
            <rFont val="Arial"/>
            <family val="2"/>
          </rPr>
          <t>length</t>
        </r>
        <r>
          <rPr>
            <sz val="8"/>
            <color indexed="81"/>
            <rFont val="Tahoma"/>
            <family val="2"/>
          </rPr>
          <t xml:space="preserve">
</t>
        </r>
      </text>
    </comment>
    <comment ref="G28" authorId="0" shapeId="0" xr:uid="{00000000-0006-0000-0000-000020000000}">
      <text>
        <r>
          <rPr>
            <sz val="10"/>
            <color indexed="81"/>
            <rFont val="Arial"/>
            <family val="2"/>
          </rPr>
          <t>width</t>
        </r>
      </text>
    </comment>
    <comment ref="H28" authorId="0" shapeId="0" xr:uid="{00000000-0006-0000-0000-000021000000}">
      <text>
        <r>
          <rPr>
            <sz val="10"/>
            <color indexed="81"/>
            <rFont val="Arial"/>
            <family val="2"/>
          </rPr>
          <t>height</t>
        </r>
      </text>
    </comment>
    <comment ref="I28" authorId="1" shapeId="0" xr:uid="{00000000-0006-0000-0000-000022000000}">
      <text>
        <r>
          <rPr>
            <sz val="10"/>
            <color indexed="81"/>
            <rFont val="Arial"/>
            <family val="2"/>
          </rPr>
          <t>unit of measurement
e.g : 
pcs. ( piece )
M ( meter )
kg ( kilogram )</t>
        </r>
        <r>
          <rPr>
            <sz val="10"/>
            <color indexed="81"/>
            <rFont val="Tahoma"/>
            <family val="2"/>
          </rPr>
          <t xml:space="preserve">
</t>
        </r>
      </text>
    </comment>
    <comment ref="J28" authorId="0" shapeId="0" xr:uid="{00000000-0006-0000-0000-000023000000}">
      <text>
        <r>
          <rPr>
            <sz val="10"/>
            <color indexed="81"/>
            <rFont val="Arial"/>
            <family val="2"/>
          </rPr>
          <t>How many pieces are used in one Shipping unit</t>
        </r>
      </text>
    </comment>
    <comment ref="K28" authorId="0" shapeId="0" xr:uid="{00000000-0006-0000-0000-000024000000}">
      <text>
        <r>
          <rPr>
            <sz val="10"/>
            <color indexed="81"/>
            <rFont val="Arial"/>
            <family val="2"/>
          </rPr>
          <t>Please type in the procurement price for one piece</t>
        </r>
      </text>
    </comment>
    <comment ref="M34" authorId="2" shapeId="0" xr:uid="{00000000-0006-0000-0000-000025000000}">
      <text>
        <r>
          <rPr>
            <sz val="12"/>
            <color indexed="81"/>
            <rFont val="Arial"/>
            <family val="2"/>
          </rPr>
          <t>The concept approval is granted based on the information contained in this Packaging data sheet</t>
        </r>
        <r>
          <rPr>
            <sz val="8"/>
            <color indexed="81"/>
            <rFont val="Tahoma"/>
            <family val="2"/>
          </rPr>
          <t xml:space="preserve">
</t>
        </r>
      </text>
    </comment>
    <comment ref="M36" authorId="1" shapeId="0" xr:uid="{00000000-0006-0000-0000-000026000000}">
      <text>
        <r>
          <rPr>
            <sz val="12"/>
            <color indexed="81"/>
            <rFont val="Arial"/>
            <family val="2"/>
          </rPr>
          <t>The Final approval is granted only if the Shipping test results are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vilec</author>
    <author>bandad</author>
    <author>chirvasad</author>
  </authors>
  <commentList>
    <comment ref="A4" authorId="0" shapeId="0" xr:uid="{CB563F9B-14B1-420E-B856-C81F1EFE2E9B}">
      <text>
        <r>
          <rPr>
            <sz val="10"/>
            <color indexed="81"/>
            <rFont val="Arial"/>
            <family val="2"/>
          </rPr>
          <t>Please insert the components description  (e.g. Chromed bezel )</t>
        </r>
      </text>
    </comment>
    <comment ref="F4" authorId="0" shapeId="0" xr:uid="{344FC1A3-FA1E-4352-91DA-1F5084AB68A7}">
      <text>
        <r>
          <rPr>
            <sz val="10"/>
            <color indexed="81"/>
            <rFont val="Arial"/>
            <family val="2"/>
          </rPr>
          <t>Please type in the ZF Part numbers you are requested to deliver ( without Index)
If there are more than 9 Part numbers, please fill in the Apendix sheet with all part numbers and state in this field "As listed in the Appendix"</t>
        </r>
      </text>
    </comment>
    <comment ref="A5" authorId="0" shapeId="0" xr:uid="{E170DB0B-D4B6-4594-87CC-ADCD482950C8}">
      <text>
        <r>
          <rPr>
            <sz val="10"/>
            <color indexed="81"/>
            <rFont val="Arial"/>
            <family val="2"/>
          </rPr>
          <t>Please insert the Project name ( e.g. Ford B232 )</t>
        </r>
      </text>
    </comment>
    <comment ref="Q5" authorId="0" shapeId="0" xr:uid="{415B44B9-D155-4246-988B-6FD06497C242}">
      <text>
        <r>
          <rPr>
            <sz val="10"/>
            <color indexed="81"/>
            <rFont val="Arial"/>
            <family val="2"/>
          </rPr>
          <t>This is describing the revision number of the packaging proposal in order to be able to keep track of changes and easily identify the latest version</t>
        </r>
      </text>
    </comment>
    <comment ref="A6" authorId="0" shapeId="0" xr:uid="{B42F28C8-68EE-41DB-BA55-A74515F9582D}">
      <text>
        <r>
          <rPr>
            <sz val="10"/>
            <color indexed="81"/>
            <rFont val="Arial"/>
            <family val="2"/>
          </rPr>
          <t>Please type in the ZF LIFETEC plant where you will deliver the parts</t>
        </r>
      </text>
    </comment>
    <comment ref="Q6" authorId="0" shapeId="0" xr:uid="{32AE7CA5-D13D-41FC-8850-5EAED16E012C}">
      <text>
        <r>
          <rPr>
            <sz val="10"/>
            <color indexed="81"/>
            <rFont val="Arial"/>
            <family val="2"/>
          </rPr>
          <t>Please fill in the date in the format dd.mm.yyyy</t>
        </r>
      </text>
    </comment>
    <comment ref="A7" authorId="0" shapeId="0" xr:uid="{1D50EA73-013C-4495-ACEF-6E79650AF8FF}">
      <text>
        <r>
          <rPr>
            <sz val="10"/>
            <color indexed="81"/>
            <rFont val="Arial"/>
            <family val="2"/>
          </rPr>
          <t>Please insert a picture of the component that you are requested to deliver.</t>
        </r>
      </text>
    </comment>
    <comment ref="F7" authorId="0" shapeId="0" xr:uid="{2D2F8AB6-9EC6-4C30-ABF7-65814F9001CF}">
      <text>
        <r>
          <rPr>
            <sz val="10"/>
            <color indexed="81"/>
            <rFont val="Arial"/>
            <family val="2"/>
          </rPr>
          <t>Please insert a picture of the Packing unit ( the smallest packaging containing the part). The placement of the label has to be visible. It is manadatory to show also the internal separators used inside the Packing unit.</t>
        </r>
      </text>
    </comment>
    <comment ref="M7" authorId="0" shapeId="0" xr:uid="{09BCFE72-2D72-4B12-B707-41D151EDC585}">
      <text>
        <r>
          <rPr>
            <sz val="10"/>
            <color indexed="81"/>
            <rFont val="Arial"/>
            <family val="2"/>
          </rPr>
          <t xml:space="preserve">Please insert a picture of the Shipping unit ( e.g. One Shipping unit consists of more Packing units placed on one wooden pallet ). The placement of the label has to be visible. The label must comply with the latest VDA Recommendation release level. Please insert a picture of the label intended to be used.
</t>
        </r>
      </text>
    </comment>
    <comment ref="A22" authorId="0" shapeId="0" xr:uid="{A571A6C2-8C8F-4D1E-85E7-5FFA5DB1417D}">
      <text>
        <r>
          <rPr>
            <sz val="10"/>
            <color indexed="81"/>
            <rFont val="Arial"/>
            <family val="2"/>
          </rPr>
          <t xml:space="preserve">Please state if the packaging is complying with special requirements.
</t>
        </r>
      </text>
    </comment>
    <comment ref="H22" authorId="1" shapeId="0" xr:uid="{E823E4F6-5BE3-4C1F-BB0B-7F4394C33782}">
      <text>
        <r>
          <rPr>
            <sz val="10"/>
            <color indexed="81"/>
            <rFont val="Arial"/>
            <family val="2"/>
          </rPr>
          <t>length</t>
        </r>
        <r>
          <rPr>
            <sz val="8"/>
            <color indexed="81"/>
            <rFont val="Tahoma"/>
            <family val="2"/>
          </rPr>
          <t xml:space="preserve">
</t>
        </r>
      </text>
    </comment>
    <comment ref="I22" authorId="1" shapeId="0" xr:uid="{5F0E2763-ED34-40FD-BE8B-679D365FD099}">
      <text>
        <r>
          <rPr>
            <sz val="10"/>
            <color indexed="81"/>
            <rFont val="Arial"/>
            <family val="2"/>
          </rPr>
          <t>width</t>
        </r>
        <r>
          <rPr>
            <sz val="8"/>
            <color indexed="81"/>
            <rFont val="Tahoma"/>
            <family val="2"/>
          </rPr>
          <t xml:space="preserve">
</t>
        </r>
      </text>
    </comment>
    <comment ref="J22" authorId="1" shapeId="0" xr:uid="{81CFD9EE-2D21-4347-8C4D-3EE645A5F120}">
      <text>
        <r>
          <rPr>
            <sz val="10"/>
            <color indexed="81"/>
            <rFont val="Arial"/>
            <family val="2"/>
          </rPr>
          <t>height</t>
        </r>
        <r>
          <rPr>
            <sz val="8"/>
            <color indexed="81"/>
            <rFont val="Tahoma"/>
            <family val="2"/>
          </rPr>
          <t xml:space="preserve">
</t>
        </r>
      </text>
    </comment>
    <comment ref="K22" authorId="0" shapeId="0" xr:uid="{1F92F03B-C14E-4987-8E83-6A6E13FEED2F}">
      <text>
        <r>
          <rPr>
            <sz val="10"/>
            <color indexed="81"/>
            <rFont val="Arial"/>
            <family val="2"/>
          </rPr>
          <t>Please type in the number of parts packed in one Packing unit</t>
        </r>
      </text>
    </comment>
    <comment ref="Q22" authorId="1" shapeId="0" xr:uid="{9346B56C-29BA-46A6-8D00-560840F61C3E}">
      <text>
        <r>
          <rPr>
            <sz val="10"/>
            <color indexed="81"/>
            <rFont val="Arial"/>
            <family val="2"/>
          </rPr>
          <t>length</t>
        </r>
        <r>
          <rPr>
            <sz val="8"/>
            <color indexed="81"/>
            <rFont val="Tahoma"/>
            <family val="2"/>
          </rPr>
          <t xml:space="preserve">
</t>
        </r>
      </text>
    </comment>
    <comment ref="R22" authorId="1" shapeId="0" xr:uid="{4BEB6DD9-FF92-4285-A20D-D7FBC9C25A4F}">
      <text>
        <r>
          <rPr>
            <sz val="10"/>
            <color indexed="81"/>
            <rFont val="Arial"/>
            <family val="2"/>
          </rPr>
          <t>width</t>
        </r>
        <r>
          <rPr>
            <sz val="8"/>
            <color indexed="81"/>
            <rFont val="Tahoma"/>
            <family val="2"/>
          </rPr>
          <t xml:space="preserve">
</t>
        </r>
      </text>
    </comment>
    <comment ref="S22" authorId="1" shapeId="0" xr:uid="{8A16D403-4DAB-4C9D-97FF-E4E0F06B25F2}">
      <text>
        <r>
          <rPr>
            <sz val="10"/>
            <color indexed="81"/>
            <rFont val="Arial"/>
            <family val="2"/>
          </rPr>
          <t>height</t>
        </r>
        <r>
          <rPr>
            <sz val="8"/>
            <color indexed="81"/>
            <rFont val="Tahoma"/>
            <family val="2"/>
          </rPr>
          <t xml:space="preserve">
</t>
        </r>
      </text>
    </comment>
    <comment ref="B24" authorId="0" shapeId="0" xr:uid="{3EBE83B7-7434-45BC-A258-A4D276622D43}">
      <text>
        <r>
          <rPr>
            <sz val="10"/>
            <color indexed="81"/>
            <rFont val="Arial"/>
            <family val="2"/>
          </rPr>
          <t>Special protection against rust and corrosion.</t>
        </r>
      </text>
    </comment>
    <comment ref="F24" authorId="1" shapeId="0" xr:uid="{65716C72-6B8B-43DB-9285-B3FB1CC58568}">
      <text>
        <r>
          <rPr>
            <sz val="10"/>
            <color indexed="81"/>
            <rFont val="Tahoma"/>
            <family val="2"/>
          </rPr>
          <t>Can be : pcs. ; set ;  m ( for meter );  g for gram ) etc</t>
        </r>
        <r>
          <rPr>
            <b/>
            <sz val="8"/>
            <color indexed="81"/>
            <rFont val="Tahoma"/>
            <family val="2"/>
          </rPr>
          <t xml:space="preserve">
</t>
        </r>
        <r>
          <rPr>
            <sz val="10"/>
            <color indexed="81"/>
            <rFont val="Tahoma"/>
            <family val="2"/>
          </rPr>
          <t>Note : if there are 2 parts ( left and right ) placed in the same Packing unit and identified with a single Part Number , then the Unit of Measurement is SET</t>
        </r>
      </text>
    </comment>
    <comment ref="M24" authorId="0" shapeId="0" xr:uid="{260ED186-B490-49F6-8C93-A2A031AAF9B2}">
      <text>
        <r>
          <rPr>
            <sz val="10"/>
            <color indexed="81"/>
            <rFont val="Arial"/>
            <family val="2"/>
          </rPr>
          <t>Please indicate how many Packing units  are placed on each level of the Shipping unit</t>
        </r>
      </text>
    </comment>
    <comment ref="Q24" authorId="0" shapeId="0" xr:uid="{F2494A06-0C74-4D9E-AACA-8FFE1F5F670D}">
      <text>
        <r>
          <rPr>
            <sz val="10"/>
            <color indexed="81"/>
            <rFont val="Arial"/>
            <family val="2"/>
          </rPr>
          <t>It indicates how many Packing units  are placed in one Shipping unit. 
It is calculated automatically as :
No of PU / level x No of levels</t>
        </r>
      </text>
    </comment>
    <comment ref="B25" authorId="0" shapeId="0" xr:uid="{AF853548-D356-47B9-841F-02EF9CABA0EA}">
      <text>
        <r>
          <rPr>
            <sz val="10"/>
            <color indexed="81"/>
            <rFont val="Arial"/>
            <family val="2"/>
          </rPr>
          <t>Special protection against humididty.</t>
        </r>
      </text>
    </comment>
    <comment ref="F25" authorId="1" shapeId="0" xr:uid="{09560695-1330-43F0-AB3C-74EA647732DD}">
      <text>
        <r>
          <rPr>
            <sz val="10"/>
            <color indexed="81"/>
            <rFont val="Arial"/>
            <family val="2"/>
          </rPr>
          <t xml:space="preserve">Please type in the weight of the part that you are requested to deliver
</t>
        </r>
      </text>
    </comment>
    <comment ref="B26" authorId="0" shapeId="0" xr:uid="{8A805148-CCD1-4C17-85F5-1EBB78EEB040}">
      <text>
        <r>
          <rPr>
            <sz val="10"/>
            <color indexed="81"/>
            <rFont val="Arial"/>
            <family val="2"/>
          </rPr>
          <t>Special protection against electrostatic discharge</t>
        </r>
      </text>
    </comment>
    <comment ref="F26" authorId="0" shapeId="0" xr:uid="{2AB2DBDB-0193-4235-8CBC-5DC49C93E702}">
      <text>
        <r>
          <rPr>
            <sz val="10"/>
            <color indexed="81"/>
            <rFont val="Arial"/>
            <family val="2"/>
          </rPr>
          <t>Please type in the full weight of one Packing unit ( including the weight of the parts packed inside)</t>
        </r>
      </text>
    </comment>
    <comment ref="M26" authorId="0" shapeId="0" xr:uid="{F35E8F95-9A6E-4358-9CEE-D6B328A2E6A7}">
      <text>
        <r>
          <rPr>
            <sz val="10"/>
            <color indexed="81"/>
            <rFont val="Arial"/>
            <family val="2"/>
          </rPr>
          <t>Please type in the full weight of one Shipping unit ( including the weight of the  parts packed inside )</t>
        </r>
      </text>
    </comment>
    <comment ref="Q26" authorId="0" shapeId="0" xr:uid="{4FA14483-1365-44E7-994D-94664BA062B4}">
      <text>
        <r>
          <rPr>
            <sz val="10"/>
            <color indexed="81"/>
            <rFont val="Arial"/>
            <family val="2"/>
          </rPr>
          <t>This factor describes how manny Shipping units can be put on top of each other  during transportation, handling and storage without damaging the parts.
Example : stacking 2 means that you can place only 1 Shipping unit on top of the one situated on the floor, therefore you have 2 Shipping units piled up ( 1 + 1 )</t>
        </r>
      </text>
    </comment>
    <comment ref="A28" authorId="0" shapeId="0" xr:uid="{9CC33C47-367F-4443-8893-7B4EE3976145}">
      <text>
        <r>
          <rPr>
            <sz val="10"/>
            <color indexed="81"/>
            <rFont val="Arial"/>
            <family val="2"/>
          </rPr>
          <t>Please type in a short description</t>
        </r>
      </text>
    </comment>
    <comment ref="D28" authorId="1" shapeId="0" xr:uid="{FDDD1843-C443-48F6-8634-F55E8A047548}">
      <text>
        <r>
          <rPr>
            <sz val="10"/>
            <color indexed="81"/>
            <rFont val="Arial"/>
            <family val="2"/>
          </rPr>
          <t>Will be filled in by TRW ( optional )</t>
        </r>
        <r>
          <rPr>
            <sz val="8"/>
            <color indexed="81"/>
            <rFont val="Tahoma"/>
            <family val="2"/>
          </rPr>
          <t xml:space="preserve">
</t>
        </r>
      </text>
    </comment>
    <comment ref="E28" authorId="0" shapeId="0" xr:uid="{8CD3881B-8304-41C6-98D7-991090358131}">
      <text>
        <r>
          <rPr>
            <sz val="10"/>
            <color indexed="81"/>
            <rFont val="Arial"/>
            <family val="2"/>
          </rPr>
          <t>Please indicate the material used for this part (Ex. Plastic, Metal, Cardboard, Wood, Foil, Paper sheet s.o.)</t>
        </r>
      </text>
    </comment>
    <comment ref="F28" authorId="0" shapeId="0" xr:uid="{A2339ABB-3C2F-4B4E-86EA-24079298F3E0}">
      <text>
        <r>
          <rPr>
            <sz val="10"/>
            <color indexed="81"/>
            <rFont val="Arial"/>
            <family val="2"/>
          </rPr>
          <t>length</t>
        </r>
        <r>
          <rPr>
            <sz val="8"/>
            <color indexed="81"/>
            <rFont val="Tahoma"/>
            <family val="2"/>
          </rPr>
          <t xml:space="preserve">
</t>
        </r>
      </text>
    </comment>
    <comment ref="G28" authorId="0" shapeId="0" xr:uid="{0A3D7B9F-2718-421C-A439-2E77D88934F2}">
      <text>
        <r>
          <rPr>
            <sz val="10"/>
            <color indexed="81"/>
            <rFont val="Arial"/>
            <family val="2"/>
          </rPr>
          <t>width</t>
        </r>
      </text>
    </comment>
    <comment ref="H28" authorId="0" shapeId="0" xr:uid="{E378FA72-0774-45AD-8BD9-600EA2C42F9C}">
      <text>
        <r>
          <rPr>
            <sz val="10"/>
            <color indexed="81"/>
            <rFont val="Arial"/>
            <family val="2"/>
          </rPr>
          <t>height</t>
        </r>
      </text>
    </comment>
    <comment ref="I28" authorId="1" shapeId="0" xr:uid="{55142A36-1175-448F-9BEC-709AB3F30E6E}">
      <text>
        <r>
          <rPr>
            <sz val="10"/>
            <color indexed="81"/>
            <rFont val="Arial"/>
            <family val="2"/>
          </rPr>
          <t>unit of measurement
e.g : 
pcs. ( piece )
M ( meter )
kg ( kilogram )</t>
        </r>
        <r>
          <rPr>
            <sz val="10"/>
            <color indexed="81"/>
            <rFont val="Tahoma"/>
            <family val="2"/>
          </rPr>
          <t xml:space="preserve">
</t>
        </r>
      </text>
    </comment>
    <comment ref="J28" authorId="0" shapeId="0" xr:uid="{4B05A672-DFCE-4EAF-908F-47B0B998FC32}">
      <text>
        <r>
          <rPr>
            <sz val="10"/>
            <color indexed="81"/>
            <rFont val="Arial"/>
            <family val="2"/>
          </rPr>
          <t>How many pieces are used in one Shipping unit</t>
        </r>
      </text>
    </comment>
    <comment ref="K28" authorId="0" shapeId="0" xr:uid="{5ECCE339-446D-448D-A990-0826249BABE5}">
      <text>
        <r>
          <rPr>
            <sz val="10"/>
            <color indexed="81"/>
            <rFont val="Arial"/>
            <family val="2"/>
          </rPr>
          <t>Please type in the procurement price for one piece</t>
        </r>
      </text>
    </comment>
    <comment ref="M34" authorId="2" shapeId="0" xr:uid="{5059F628-E55D-4D67-9BD3-D8668D4888AB}">
      <text>
        <r>
          <rPr>
            <sz val="12"/>
            <color indexed="81"/>
            <rFont val="Arial"/>
            <family val="2"/>
          </rPr>
          <t>The concept approval is granted based on the information contained in this Packaging data sheet</t>
        </r>
        <r>
          <rPr>
            <sz val="8"/>
            <color indexed="81"/>
            <rFont val="Tahoma"/>
            <family val="2"/>
          </rPr>
          <t xml:space="preserve">
</t>
        </r>
      </text>
    </comment>
    <comment ref="M36" authorId="1" shapeId="0" xr:uid="{309AB861-3F64-42B7-B353-2A360A4AC846}">
      <text>
        <r>
          <rPr>
            <sz val="12"/>
            <color indexed="81"/>
            <rFont val="Arial"/>
            <family val="2"/>
          </rPr>
          <t>The Final approval is granted only if the Shipping test results are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vilec</author>
    <author>bandad</author>
    <author>chirvasad</author>
  </authors>
  <commentList>
    <comment ref="A4" authorId="0" shapeId="0" xr:uid="{00000000-0006-0000-0200-000001000000}">
      <text>
        <r>
          <rPr>
            <sz val="10"/>
            <color indexed="81"/>
            <rFont val="Arial"/>
            <family val="2"/>
          </rPr>
          <t>Please insert the components description  (e.g. Chromed bezel )</t>
        </r>
      </text>
    </comment>
    <comment ref="F4" authorId="0" shapeId="0" xr:uid="{179290D5-18ED-4E20-AFBC-27EB36C681C0}">
      <text>
        <r>
          <rPr>
            <sz val="10"/>
            <color indexed="81"/>
            <rFont val="Arial"/>
            <family val="2"/>
          </rPr>
          <t>Please type in the ZF Part numbers you are requested to deliver ( without Index)
If there are more than 9 Part numbers, please fill in the Apendix sheet with all part numbers and state in this field "As listed in the Appendix"</t>
        </r>
      </text>
    </comment>
    <comment ref="A5" authorId="0" shapeId="0" xr:uid="{00000000-0006-0000-0200-000003000000}">
      <text>
        <r>
          <rPr>
            <sz val="10"/>
            <color indexed="81"/>
            <rFont val="Arial"/>
            <family val="2"/>
          </rPr>
          <t>Please insert the Project name ( e.g. Ford B232 )</t>
        </r>
      </text>
    </comment>
    <comment ref="Q5" authorId="0" shapeId="0" xr:uid="{00000000-0006-0000-0200-000004000000}">
      <text>
        <r>
          <rPr>
            <sz val="10"/>
            <color indexed="81"/>
            <rFont val="Arial"/>
            <family val="2"/>
          </rPr>
          <t>This is describing the revision number of the packaging proposal in order to be able to keep track of changes and easily identify the latest version</t>
        </r>
      </text>
    </comment>
    <comment ref="A6" authorId="0" shapeId="0" xr:uid="{3C62EFBE-7441-4812-8988-4BDDA20F6E66}">
      <text>
        <r>
          <rPr>
            <sz val="10"/>
            <color indexed="81"/>
            <rFont val="Arial"/>
            <family val="2"/>
          </rPr>
          <t>Please type in the ZF LIFETEC plant where you will deliver the parts</t>
        </r>
      </text>
    </comment>
    <comment ref="Q6" authorId="0" shapeId="0" xr:uid="{00000000-0006-0000-0200-000006000000}">
      <text>
        <r>
          <rPr>
            <sz val="10"/>
            <color indexed="81"/>
            <rFont val="Arial"/>
            <family val="2"/>
          </rPr>
          <t>Please fill in the date in the format dd.mm.yyyy</t>
        </r>
      </text>
    </comment>
    <comment ref="A7" authorId="0" shapeId="0" xr:uid="{00000000-0006-0000-0200-000007000000}">
      <text>
        <r>
          <rPr>
            <sz val="10"/>
            <color indexed="81"/>
            <rFont val="Arial"/>
            <family val="2"/>
          </rPr>
          <t>Please insert a picture of the component that you are requested to deliver.</t>
        </r>
      </text>
    </comment>
    <comment ref="F7" authorId="0" shapeId="0" xr:uid="{00000000-0006-0000-0200-000008000000}">
      <text>
        <r>
          <rPr>
            <sz val="10"/>
            <color indexed="81"/>
            <rFont val="Arial"/>
            <family val="2"/>
          </rPr>
          <t>Please insert a picture of the Packing unit ( the smallest packaging containing the part). The placement of the label has to be visible. It is manadatory to show also the internal separators used inside the Packing unit and the parts' position, therefore the picture must be taken with parts inside</t>
        </r>
      </text>
    </comment>
    <comment ref="M7" authorId="0" shapeId="0" xr:uid="{00000000-0006-0000-0200-000009000000}">
      <text>
        <r>
          <rPr>
            <sz val="10"/>
            <color indexed="81"/>
            <rFont val="Arial"/>
            <family val="2"/>
          </rPr>
          <t xml:space="preserve">Please insert a picture of the Shipping unit ( e.g. One Shipping unit consists of more Packing units placed on one wooden pallet ). The placement of the label has to be visible. The label must comply with the latest VDA Recommendation release level. Please insert a picture of the label intended to be used.
</t>
        </r>
      </text>
    </comment>
    <comment ref="A20" authorId="0" shapeId="0" xr:uid="{00000000-0006-0000-0200-00000A000000}">
      <text>
        <r>
          <rPr>
            <sz val="10"/>
            <color indexed="81"/>
            <rFont val="Arial"/>
            <family val="2"/>
          </rPr>
          <t xml:space="preserve">Please state if the packaging is complying with special requirements.
</t>
        </r>
      </text>
    </comment>
    <comment ref="H20" authorId="1" shapeId="0" xr:uid="{00000000-0006-0000-0200-00000B000000}">
      <text>
        <r>
          <rPr>
            <sz val="10"/>
            <color indexed="81"/>
            <rFont val="Arial"/>
            <family val="2"/>
          </rPr>
          <t>length</t>
        </r>
        <r>
          <rPr>
            <sz val="8"/>
            <color indexed="81"/>
            <rFont val="Tahoma"/>
            <family val="2"/>
          </rPr>
          <t xml:space="preserve">
</t>
        </r>
      </text>
    </comment>
    <comment ref="I20" authorId="1" shapeId="0" xr:uid="{00000000-0006-0000-0200-00000C000000}">
      <text>
        <r>
          <rPr>
            <sz val="10"/>
            <color indexed="81"/>
            <rFont val="Arial"/>
            <family val="2"/>
          </rPr>
          <t>width</t>
        </r>
        <r>
          <rPr>
            <sz val="8"/>
            <color indexed="81"/>
            <rFont val="Tahoma"/>
            <family val="2"/>
          </rPr>
          <t xml:space="preserve">
</t>
        </r>
      </text>
    </comment>
    <comment ref="J20" authorId="1" shapeId="0" xr:uid="{00000000-0006-0000-0200-00000D000000}">
      <text>
        <r>
          <rPr>
            <sz val="10"/>
            <color indexed="81"/>
            <rFont val="Arial"/>
            <family val="2"/>
          </rPr>
          <t>height</t>
        </r>
        <r>
          <rPr>
            <sz val="8"/>
            <color indexed="81"/>
            <rFont val="Tahoma"/>
            <family val="2"/>
          </rPr>
          <t xml:space="preserve">
</t>
        </r>
      </text>
    </comment>
    <comment ref="K20" authorId="0" shapeId="0" xr:uid="{00000000-0006-0000-0200-00000E000000}">
      <text>
        <r>
          <rPr>
            <sz val="10"/>
            <color indexed="81"/>
            <rFont val="Arial"/>
            <family val="2"/>
          </rPr>
          <t>Please type in the number of parts packed in one Packing unit</t>
        </r>
      </text>
    </comment>
    <comment ref="Q20" authorId="1" shapeId="0" xr:uid="{00000000-0006-0000-0200-00000F000000}">
      <text>
        <r>
          <rPr>
            <sz val="10"/>
            <color indexed="81"/>
            <rFont val="Arial"/>
            <family val="2"/>
          </rPr>
          <t>length</t>
        </r>
        <r>
          <rPr>
            <sz val="8"/>
            <color indexed="81"/>
            <rFont val="Tahoma"/>
            <family val="2"/>
          </rPr>
          <t xml:space="preserve">
</t>
        </r>
      </text>
    </comment>
    <comment ref="R20" authorId="1" shapeId="0" xr:uid="{00000000-0006-0000-0200-000010000000}">
      <text>
        <r>
          <rPr>
            <sz val="10"/>
            <color indexed="81"/>
            <rFont val="Arial"/>
            <family val="2"/>
          </rPr>
          <t>width</t>
        </r>
        <r>
          <rPr>
            <sz val="8"/>
            <color indexed="81"/>
            <rFont val="Tahoma"/>
            <family val="2"/>
          </rPr>
          <t xml:space="preserve">
</t>
        </r>
      </text>
    </comment>
    <comment ref="S20" authorId="1" shapeId="0" xr:uid="{00000000-0006-0000-0200-000011000000}">
      <text>
        <r>
          <rPr>
            <sz val="10"/>
            <color indexed="81"/>
            <rFont val="Arial"/>
            <family val="2"/>
          </rPr>
          <t>height</t>
        </r>
        <r>
          <rPr>
            <sz val="8"/>
            <color indexed="81"/>
            <rFont val="Tahoma"/>
            <family val="2"/>
          </rPr>
          <t xml:space="preserve">
</t>
        </r>
      </text>
    </comment>
    <comment ref="B22" authorId="0" shapeId="0" xr:uid="{00000000-0006-0000-0200-000012000000}">
      <text>
        <r>
          <rPr>
            <sz val="10"/>
            <color indexed="81"/>
            <rFont val="Arial"/>
            <family val="2"/>
          </rPr>
          <t>Special protection against rust and corrosion.</t>
        </r>
      </text>
    </comment>
    <comment ref="F22" authorId="1" shapeId="0" xr:uid="{00000000-0006-0000-0200-000013000000}">
      <text>
        <r>
          <rPr>
            <sz val="10"/>
            <color indexed="81"/>
            <rFont val="Tahoma"/>
            <family val="2"/>
          </rPr>
          <t>Can be : pcs. ; set ;  m ( for meter );  g for gram ) etc</t>
        </r>
        <r>
          <rPr>
            <b/>
            <sz val="8"/>
            <color indexed="81"/>
            <rFont val="Tahoma"/>
            <family val="2"/>
          </rPr>
          <t xml:space="preserve">
</t>
        </r>
        <r>
          <rPr>
            <sz val="10"/>
            <color indexed="81"/>
            <rFont val="Tahoma"/>
            <family val="2"/>
          </rPr>
          <t>Note : if there are 2 parts ( left and right ) placed in the same Packing unit and identified with a single Part Number , then the Unit of Measurement is SET</t>
        </r>
      </text>
    </comment>
    <comment ref="M22" authorId="0" shapeId="0" xr:uid="{00000000-0006-0000-0200-000014000000}">
      <text>
        <r>
          <rPr>
            <sz val="10"/>
            <color indexed="81"/>
            <rFont val="Arial"/>
            <family val="2"/>
          </rPr>
          <t>Please indicate how many Packing units  are placed on each level of the Shipping unit</t>
        </r>
      </text>
    </comment>
    <comment ref="Q22" authorId="0" shapeId="0" xr:uid="{00000000-0006-0000-0200-000015000000}">
      <text>
        <r>
          <rPr>
            <sz val="10"/>
            <color indexed="81"/>
            <rFont val="Arial"/>
            <family val="2"/>
          </rPr>
          <t>It indicates how many Packing units  are placed in one Shipping unit. 
It is calculated automatically as :
No of PU / level x No of levels</t>
        </r>
      </text>
    </comment>
    <comment ref="B23" authorId="0" shapeId="0" xr:uid="{00000000-0006-0000-0200-000016000000}">
      <text>
        <r>
          <rPr>
            <sz val="10"/>
            <color indexed="81"/>
            <rFont val="Arial"/>
            <family val="2"/>
          </rPr>
          <t>Special protection against humididty.</t>
        </r>
      </text>
    </comment>
    <comment ref="F23" authorId="1" shapeId="0" xr:uid="{00000000-0006-0000-0200-000017000000}">
      <text>
        <r>
          <rPr>
            <sz val="10"/>
            <color indexed="81"/>
            <rFont val="Arial"/>
            <family val="2"/>
          </rPr>
          <t xml:space="preserve">Please type in the weight of the part that you are requested to deliver
</t>
        </r>
      </text>
    </comment>
    <comment ref="B24" authorId="0" shapeId="0" xr:uid="{00000000-0006-0000-0200-000019000000}">
      <text>
        <r>
          <rPr>
            <sz val="10"/>
            <color indexed="81"/>
            <rFont val="Arial"/>
            <family val="2"/>
          </rPr>
          <t>Special protection against electrostatic discharge</t>
        </r>
      </text>
    </comment>
    <comment ref="F24" authorId="0" shapeId="0" xr:uid="{00000000-0006-0000-0200-00001A000000}">
      <text>
        <r>
          <rPr>
            <sz val="10"/>
            <color indexed="81"/>
            <rFont val="Arial"/>
            <family val="2"/>
          </rPr>
          <t>Please type in the full weight of one Packing unit ( including the weight of the parts packed inside)</t>
        </r>
      </text>
    </comment>
    <comment ref="M24" authorId="0" shapeId="0" xr:uid="{00000000-0006-0000-0200-00001B000000}">
      <text>
        <r>
          <rPr>
            <sz val="10"/>
            <color indexed="81"/>
            <rFont val="Arial"/>
            <family val="2"/>
          </rPr>
          <t>Please type in the full weight of one Shipping unit ( including the weight of the  parts packed inside )</t>
        </r>
      </text>
    </comment>
    <comment ref="Q24" authorId="0" shapeId="0" xr:uid="{FDF6612E-565E-4C39-9408-1B9F4E490C03}">
      <text>
        <r>
          <rPr>
            <sz val="10"/>
            <color indexed="81"/>
            <rFont val="Arial"/>
            <family val="2"/>
          </rPr>
          <t>This factor describes how manny Shipping units can be put on top of each other  during transportation, handling and storage without damaging the parts.
Example : stacking 2 means that you can place only 1 Shipping unit on top of the one situated on the floor, therefore you have 2 Shipping units piled up ( 1 + 1 )</t>
        </r>
      </text>
    </comment>
    <comment ref="A26" authorId="0" shapeId="0" xr:uid="{00000000-0006-0000-0200-00001C000000}">
      <text>
        <r>
          <rPr>
            <sz val="10"/>
            <color indexed="81"/>
            <rFont val="Arial"/>
            <family val="2"/>
          </rPr>
          <t>Please type in a short description</t>
        </r>
      </text>
    </comment>
    <comment ref="D26" authorId="1" shapeId="0" xr:uid="{00000000-0006-0000-0200-00001D000000}">
      <text>
        <r>
          <rPr>
            <sz val="10"/>
            <color indexed="81"/>
            <rFont val="Arial"/>
            <family val="2"/>
          </rPr>
          <t>Will be filled in by TRW ( optional )</t>
        </r>
        <r>
          <rPr>
            <sz val="8"/>
            <color indexed="81"/>
            <rFont val="Tahoma"/>
            <family val="2"/>
          </rPr>
          <t xml:space="preserve">
</t>
        </r>
      </text>
    </comment>
    <comment ref="E26" authorId="0" shapeId="0" xr:uid="{00000000-0006-0000-0200-00001E000000}">
      <text>
        <r>
          <rPr>
            <sz val="10"/>
            <color indexed="81"/>
            <rFont val="Arial"/>
            <family val="2"/>
          </rPr>
          <t>Please indicate the material used for this part (Ex. Plastic, Metal, Cardboard, Wood, Foil, Paper sheet s.o.)</t>
        </r>
      </text>
    </comment>
    <comment ref="F26" authorId="0" shapeId="0" xr:uid="{00000000-0006-0000-0200-00001F000000}">
      <text>
        <r>
          <rPr>
            <sz val="10"/>
            <color indexed="81"/>
            <rFont val="Arial"/>
            <family val="2"/>
          </rPr>
          <t>length</t>
        </r>
        <r>
          <rPr>
            <sz val="8"/>
            <color indexed="81"/>
            <rFont val="Tahoma"/>
            <family val="2"/>
          </rPr>
          <t xml:space="preserve">
</t>
        </r>
      </text>
    </comment>
    <comment ref="G26" authorId="0" shapeId="0" xr:uid="{00000000-0006-0000-0200-000020000000}">
      <text>
        <r>
          <rPr>
            <sz val="10"/>
            <color indexed="81"/>
            <rFont val="Arial"/>
            <family val="2"/>
          </rPr>
          <t>width</t>
        </r>
      </text>
    </comment>
    <comment ref="H26" authorId="0" shapeId="0" xr:uid="{00000000-0006-0000-0200-000021000000}">
      <text>
        <r>
          <rPr>
            <sz val="10"/>
            <color indexed="81"/>
            <rFont val="Arial"/>
            <family val="2"/>
          </rPr>
          <t>height</t>
        </r>
      </text>
    </comment>
    <comment ref="I26" authorId="1" shapeId="0" xr:uid="{00000000-0006-0000-0200-000022000000}">
      <text>
        <r>
          <rPr>
            <sz val="10"/>
            <color indexed="81"/>
            <rFont val="Arial"/>
            <family val="2"/>
          </rPr>
          <t>unit of measurement
e.g : 
pcs. ( piece )
M ( meter )
kg ( kilogram )</t>
        </r>
        <r>
          <rPr>
            <sz val="10"/>
            <color indexed="81"/>
            <rFont val="Tahoma"/>
            <family val="2"/>
          </rPr>
          <t xml:space="preserve">
</t>
        </r>
      </text>
    </comment>
    <comment ref="J26" authorId="0" shapeId="0" xr:uid="{00000000-0006-0000-0200-000023000000}">
      <text>
        <r>
          <rPr>
            <sz val="10"/>
            <color indexed="81"/>
            <rFont val="Arial"/>
            <family val="2"/>
          </rPr>
          <t>How many pieces are used in one Shipping unit</t>
        </r>
      </text>
    </comment>
    <comment ref="K26" authorId="0" shapeId="0" xr:uid="{00000000-0006-0000-0200-000024000000}">
      <text>
        <r>
          <rPr>
            <sz val="10"/>
            <color indexed="81"/>
            <rFont val="Arial"/>
            <family val="2"/>
          </rPr>
          <t>Please type in the procurement price for one piece</t>
        </r>
      </text>
    </comment>
    <comment ref="A35" authorId="0" shapeId="0" xr:uid="{00000000-0006-0000-0200-000025000000}">
      <text>
        <r>
          <rPr>
            <sz val="10"/>
            <color indexed="81"/>
            <rFont val="Arial"/>
            <family val="2"/>
          </rPr>
          <t>Please type in a short description</t>
        </r>
      </text>
    </comment>
    <comment ref="D35" authorId="1" shapeId="0" xr:uid="{00000000-0006-0000-0200-000026000000}">
      <text>
        <r>
          <rPr>
            <sz val="10"/>
            <color indexed="81"/>
            <rFont val="Arial"/>
            <family val="2"/>
          </rPr>
          <t>Will be filled in by TRW ( optional )</t>
        </r>
        <r>
          <rPr>
            <sz val="8"/>
            <color indexed="81"/>
            <rFont val="Tahoma"/>
            <family val="2"/>
          </rPr>
          <t xml:space="preserve">
</t>
        </r>
      </text>
    </comment>
    <comment ref="E35" authorId="0" shapeId="0" xr:uid="{00000000-0006-0000-0200-000027000000}">
      <text>
        <r>
          <rPr>
            <sz val="10"/>
            <color indexed="81"/>
            <rFont val="Arial"/>
            <family val="2"/>
          </rPr>
          <t>Please indicate the material used for this part (Ex. Plastic, Metal, Cardboard, Wood, Foil, Paper sheet s.o.)</t>
        </r>
      </text>
    </comment>
    <comment ref="F35" authorId="0" shapeId="0" xr:uid="{00000000-0006-0000-0200-000028000000}">
      <text>
        <r>
          <rPr>
            <sz val="10"/>
            <color indexed="81"/>
            <rFont val="Arial"/>
            <family val="2"/>
          </rPr>
          <t>length</t>
        </r>
        <r>
          <rPr>
            <sz val="8"/>
            <color indexed="81"/>
            <rFont val="Tahoma"/>
            <family val="2"/>
          </rPr>
          <t xml:space="preserve">
</t>
        </r>
      </text>
    </comment>
    <comment ref="G35" authorId="0" shapeId="0" xr:uid="{00000000-0006-0000-0200-000029000000}">
      <text>
        <r>
          <rPr>
            <sz val="10"/>
            <color indexed="81"/>
            <rFont val="Arial"/>
            <family val="2"/>
          </rPr>
          <t>width</t>
        </r>
      </text>
    </comment>
    <comment ref="H35" authorId="0" shapeId="0" xr:uid="{00000000-0006-0000-0200-00002A000000}">
      <text>
        <r>
          <rPr>
            <sz val="10"/>
            <color indexed="81"/>
            <rFont val="Arial"/>
            <family val="2"/>
          </rPr>
          <t>height</t>
        </r>
      </text>
    </comment>
    <comment ref="I35" authorId="1" shapeId="0" xr:uid="{00000000-0006-0000-0200-00002B000000}">
      <text>
        <r>
          <rPr>
            <sz val="10"/>
            <color indexed="81"/>
            <rFont val="Arial"/>
            <family val="2"/>
          </rPr>
          <t>unit of measurement
e.g : 
pcs. ( piece )
M ( meter )
kg ( kilogram )</t>
        </r>
        <r>
          <rPr>
            <sz val="10"/>
            <color indexed="81"/>
            <rFont val="Tahoma"/>
            <family val="2"/>
          </rPr>
          <t xml:space="preserve">
</t>
        </r>
      </text>
    </comment>
    <comment ref="J35" authorId="0" shapeId="0" xr:uid="{00000000-0006-0000-0200-00002C000000}">
      <text>
        <r>
          <rPr>
            <sz val="10"/>
            <color indexed="81"/>
            <rFont val="Arial"/>
            <family val="2"/>
          </rPr>
          <t>How many pieces are used in one Shipping unit</t>
        </r>
      </text>
    </comment>
    <comment ref="K35" authorId="0" shapeId="0" xr:uid="{00000000-0006-0000-0200-00002D000000}">
      <text>
        <r>
          <rPr>
            <sz val="10"/>
            <color indexed="81"/>
            <rFont val="Arial"/>
            <family val="2"/>
          </rPr>
          <t>Please type in the procurement price for one piece</t>
        </r>
      </text>
    </comment>
    <comment ref="A43" authorId="1" shapeId="0" xr:uid="{00000000-0006-0000-0200-00002E000000}">
      <text>
        <r>
          <rPr>
            <sz val="10"/>
            <color indexed="81"/>
            <rFont val="Arial"/>
            <family val="2"/>
          </rPr>
          <t xml:space="preserve">This is the </t>
        </r>
        <r>
          <rPr>
            <b/>
            <u/>
            <sz val="10"/>
            <color indexed="81"/>
            <rFont val="Arial"/>
            <family val="2"/>
          </rPr>
          <t>maximum</t>
        </r>
        <r>
          <rPr>
            <sz val="10"/>
            <color indexed="81"/>
            <rFont val="Arial"/>
            <family val="2"/>
          </rPr>
          <t xml:space="preserve"> quantity of parts you are requested to deliver / year. Please consider also the agreed flexibility on top of the maximum volume.
</t>
        </r>
      </text>
    </comment>
    <comment ref="F43" authorId="1" shapeId="0" xr:uid="{00000000-0006-0000-0200-00002F000000}">
      <text>
        <r>
          <rPr>
            <sz val="10"/>
            <color indexed="81"/>
            <rFont val="Arial"/>
            <family val="2"/>
          </rPr>
          <t>Please input the packaging development cost ( if not carry over) : concept development, tooling cost</t>
        </r>
      </text>
    </comment>
    <comment ref="A44" authorId="1" shapeId="0" xr:uid="{00000000-0006-0000-0200-000030000000}">
      <text>
        <r>
          <rPr>
            <sz val="10"/>
            <color indexed="81"/>
            <rFont val="Arial"/>
            <family val="2"/>
          </rPr>
          <t xml:space="preserve">The daily demand ( as number of Shipping units) is calculated considering the Peak volume ( including  flexibility ) and 240 days / year . </t>
        </r>
      </text>
    </comment>
    <comment ref="F44" authorId="1" shapeId="0" xr:uid="{00000000-0006-0000-0200-000031000000}">
      <text>
        <r>
          <rPr>
            <sz val="10"/>
            <color indexed="81"/>
            <rFont val="Arial"/>
            <family val="2"/>
          </rPr>
          <t xml:space="preserve">This is the procurement cost for all Shipping units needed in the loop ( returnable components cost ) plus the Packaging development cost
</t>
        </r>
      </text>
    </comment>
    <comment ref="A45" authorId="1" shapeId="0" xr:uid="{00000000-0006-0000-0200-000032000000}">
      <text>
        <r>
          <rPr>
            <sz val="10"/>
            <color indexed="81"/>
            <rFont val="Arial"/>
            <family val="2"/>
          </rPr>
          <t xml:space="preserve">Please fill in the transport lead time between Supplier - Customer
</t>
        </r>
      </text>
    </comment>
    <comment ref="F45" authorId="1" shapeId="0" xr:uid="{00000000-0006-0000-0200-000033000000}">
      <text>
        <r>
          <rPr>
            <sz val="10"/>
            <color indexed="81"/>
            <rFont val="Arial"/>
            <family val="2"/>
          </rPr>
          <t>Please input the number of years considered for the investment amortization
(usually project lifetime )</t>
        </r>
      </text>
    </comment>
    <comment ref="J45" authorId="1" shapeId="0" xr:uid="{00000000-0006-0000-0200-000034000000}">
      <text>
        <r>
          <rPr>
            <sz val="10"/>
            <color indexed="81"/>
            <rFont val="Arial"/>
            <family val="2"/>
          </rPr>
          <t xml:space="preserve">Please input the volume considered for  the Investment amortization ( usually lifetime volume )
</t>
        </r>
      </text>
    </comment>
    <comment ref="M45" authorId="2" shapeId="0" xr:uid="{00000000-0006-0000-0200-000035000000}">
      <text>
        <r>
          <rPr>
            <sz val="12"/>
            <color indexed="81"/>
            <rFont val="Arial"/>
            <family val="2"/>
          </rPr>
          <t>The concept approval is granted based on the information contained in this Packaging data sheet</t>
        </r>
        <r>
          <rPr>
            <sz val="8"/>
            <color indexed="81"/>
            <rFont val="Tahoma"/>
            <family val="2"/>
          </rPr>
          <t xml:space="preserve">
</t>
        </r>
      </text>
    </comment>
    <comment ref="F46" authorId="2" shapeId="0" xr:uid="{00000000-0006-0000-0200-000036000000}">
      <text>
        <r>
          <rPr>
            <sz val="10"/>
            <color indexed="81"/>
            <rFont val="Arial"/>
            <family val="2"/>
          </rPr>
          <t xml:space="preserve">Regularly ZF TRW requires its Suppliers to amortize the entire invest ( development, tooling and returnable packaging procurement cost ) in the pcs price. However, in special cases  ZF TRW accepts to refund part of the invest ( e.g. tooling cost ) through an upfront payment. </t>
        </r>
        <r>
          <rPr>
            <sz val="8"/>
            <color indexed="81"/>
            <rFont val="Tahoma"/>
            <family val="2"/>
          </rPr>
          <t xml:space="preserve">
</t>
        </r>
      </text>
    </comment>
    <comment ref="M46" authorId="1" shapeId="0" xr:uid="{00000000-0006-0000-0200-000037000000}">
      <text>
        <r>
          <rPr>
            <sz val="12"/>
            <color indexed="81"/>
            <rFont val="Arial"/>
            <family val="2"/>
          </rPr>
          <t>The Final approval is granted only if the Shipping test results are OK</t>
        </r>
      </text>
    </comment>
    <comment ref="A47" authorId="1" shapeId="0" xr:uid="{00000000-0006-0000-0200-000038000000}">
      <text>
        <r>
          <rPr>
            <sz val="10"/>
            <color indexed="81"/>
            <rFont val="Arial"/>
            <family val="2"/>
          </rPr>
          <t>Input the number describing how many times per week you are going to ship the products to the TRW plant. Example : 
&gt; if you are requested to ship daily, please input 5
&gt; if you are requested to ship 2 times / week, please input 2.
&gt; if you are requested to ship 1 time / month, please input 0,25</t>
        </r>
      </text>
    </comment>
    <comment ref="A48" authorId="1" shapeId="0" xr:uid="{00000000-0006-0000-0200-000039000000}">
      <text>
        <r>
          <rPr>
            <sz val="10"/>
            <color indexed="81"/>
            <rFont val="Arial"/>
            <family val="2"/>
          </rPr>
          <t>Input the number describing how many times per week the empty packaging is returned from TRW plant. Example :</t>
        </r>
        <r>
          <rPr>
            <sz val="8"/>
            <color indexed="81"/>
            <rFont val="Tahoma"/>
            <family val="2"/>
          </rPr>
          <t xml:space="preserve">
</t>
        </r>
        <r>
          <rPr>
            <sz val="10"/>
            <color indexed="81"/>
            <rFont val="Arial"/>
            <family val="2"/>
          </rPr>
          <t>&gt; if they are returned daily, please input 5
&gt; if they are returned 2 times / week, please input 2.
&gt; if they are returned 1 time / month, please input 0,25</t>
        </r>
      </text>
    </comment>
    <comment ref="F48" authorId="1" shapeId="0" xr:uid="{00000000-0006-0000-0200-00003A000000}">
      <text>
        <r>
          <rPr>
            <sz val="10"/>
            <color indexed="81"/>
            <rFont val="Arial"/>
            <family val="2"/>
          </rPr>
          <t xml:space="preserve">This is the cost to be included in the piece price for recovering the packaging investment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vilec</author>
    <author>bandad</author>
    <author>chirvasad</author>
  </authors>
  <commentList>
    <comment ref="A4" authorId="0" shapeId="0" xr:uid="{CE6F032C-72C4-44E5-807E-229325638203}">
      <text>
        <r>
          <rPr>
            <sz val="10"/>
            <color indexed="81"/>
            <rFont val="Arial"/>
            <family val="2"/>
          </rPr>
          <t>Please insert the components description  (e.g. Chromed bezel )</t>
        </r>
      </text>
    </comment>
    <comment ref="F4" authorId="0" shapeId="0" xr:uid="{802D3FCF-9D28-4F86-BD72-6DE77BB480F2}">
      <text>
        <r>
          <rPr>
            <sz val="10"/>
            <color indexed="81"/>
            <rFont val="Arial"/>
            <family val="2"/>
          </rPr>
          <t>Please type in the ZF Part numbers you are requested to deliver ( without Index)
If there are more than 9 Part numbers, please fill in the Apendix sheet with all part numbers and state in this field "As listed in the Appendix"</t>
        </r>
      </text>
    </comment>
    <comment ref="A5" authorId="0" shapeId="0" xr:uid="{3C906433-ADC8-48CD-AB7B-A02DEFC91782}">
      <text>
        <r>
          <rPr>
            <sz val="10"/>
            <color indexed="81"/>
            <rFont val="Arial"/>
            <family val="2"/>
          </rPr>
          <t>Please insert the Project name ( e.g. Ford B232 )</t>
        </r>
      </text>
    </comment>
    <comment ref="Q5" authorId="0" shapeId="0" xr:uid="{69A2DDA1-19C9-4CAB-9A41-B25975F17638}">
      <text>
        <r>
          <rPr>
            <sz val="10"/>
            <color indexed="81"/>
            <rFont val="Arial"/>
            <family val="2"/>
          </rPr>
          <t>This is describing the revision number of the packaging proposal in order to be able to keep track of changes and easily identify the latest version</t>
        </r>
      </text>
    </comment>
    <comment ref="A6" authorId="0" shapeId="0" xr:uid="{DCC5CB54-CC48-4EF9-9C50-76240A774B44}">
      <text>
        <r>
          <rPr>
            <sz val="10"/>
            <color indexed="81"/>
            <rFont val="Arial"/>
            <family val="2"/>
          </rPr>
          <t>Please type in the ZF LIFETEC plant where you will deliver the parts</t>
        </r>
      </text>
    </comment>
    <comment ref="Q6" authorId="0" shapeId="0" xr:uid="{B06FEC9E-8948-4D2B-AA85-E9ABF5C4F165}">
      <text>
        <r>
          <rPr>
            <sz val="10"/>
            <color indexed="81"/>
            <rFont val="Arial"/>
            <family val="2"/>
          </rPr>
          <t>Please fill in the date in the format dd.mm.yyyy</t>
        </r>
      </text>
    </comment>
    <comment ref="A7" authorId="0" shapeId="0" xr:uid="{8225D440-25E6-4FDE-8685-B4254013A5B7}">
      <text>
        <r>
          <rPr>
            <sz val="10"/>
            <color indexed="81"/>
            <rFont val="Arial"/>
            <family val="2"/>
          </rPr>
          <t>Please insert a picture of the component that you are requested to deliver.</t>
        </r>
      </text>
    </comment>
    <comment ref="F7" authorId="0" shapeId="0" xr:uid="{A451ACBF-56BD-466D-B466-0A74D3DF1B8A}">
      <text>
        <r>
          <rPr>
            <sz val="10"/>
            <color indexed="81"/>
            <rFont val="Arial"/>
            <family val="2"/>
          </rPr>
          <t>Please insert a picture of the Packing unit ( the smallest packaging containing the part). The placement of the label has to be visible. It is manadatory to show also the internal separators used inside the Packing unit.</t>
        </r>
      </text>
    </comment>
    <comment ref="M7" authorId="0" shapeId="0" xr:uid="{BAA0C7EB-D330-492D-9A06-A318E7B6838B}">
      <text>
        <r>
          <rPr>
            <sz val="10"/>
            <color indexed="81"/>
            <rFont val="Arial"/>
            <family val="2"/>
          </rPr>
          <t xml:space="preserve">Please insert a picture of the Shipping unit ( e.g. One Shipping unit consists of more Packing units placed on one wooden pallet ). The placement of the label has to be visible. The label must comply with the latest VDA Recommendation release level. Please insert a picture of the label intended to be used.
</t>
        </r>
      </text>
    </comment>
    <comment ref="A20" authorId="0" shapeId="0" xr:uid="{4736CFE9-B162-4FBF-AD0C-D66B7312A0D7}">
      <text>
        <r>
          <rPr>
            <sz val="10"/>
            <color indexed="81"/>
            <rFont val="Arial"/>
            <family val="2"/>
          </rPr>
          <t xml:space="preserve">Please state if the packaging is complying with special requirements.
</t>
        </r>
      </text>
    </comment>
    <comment ref="H20" authorId="1" shapeId="0" xr:uid="{9F55FAD9-DD59-4D0A-9FC3-B69C704AF8A8}">
      <text>
        <r>
          <rPr>
            <sz val="10"/>
            <color indexed="81"/>
            <rFont val="Arial"/>
            <family val="2"/>
          </rPr>
          <t>length</t>
        </r>
        <r>
          <rPr>
            <sz val="8"/>
            <color indexed="81"/>
            <rFont val="Tahoma"/>
            <family val="2"/>
          </rPr>
          <t xml:space="preserve">
</t>
        </r>
      </text>
    </comment>
    <comment ref="I20" authorId="1" shapeId="0" xr:uid="{E9CE942B-4E2C-4BCE-B84A-8EEAA4BEBB96}">
      <text>
        <r>
          <rPr>
            <sz val="10"/>
            <color indexed="81"/>
            <rFont val="Arial"/>
            <family val="2"/>
          </rPr>
          <t>width</t>
        </r>
        <r>
          <rPr>
            <sz val="8"/>
            <color indexed="81"/>
            <rFont val="Tahoma"/>
            <family val="2"/>
          </rPr>
          <t xml:space="preserve">
</t>
        </r>
      </text>
    </comment>
    <comment ref="J20" authorId="1" shapeId="0" xr:uid="{2ECAEB61-C2B4-4C51-9F35-40F74BA7DADA}">
      <text>
        <r>
          <rPr>
            <sz val="10"/>
            <color indexed="81"/>
            <rFont val="Arial"/>
            <family val="2"/>
          </rPr>
          <t>height</t>
        </r>
        <r>
          <rPr>
            <sz val="8"/>
            <color indexed="81"/>
            <rFont val="Tahoma"/>
            <family val="2"/>
          </rPr>
          <t xml:space="preserve">
</t>
        </r>
      </text>
    </comment>
    <comment ref="K20" authorId="0" shapeId="0" xr:uid="{2013ACCF-F813-4627-BCBB-D6CF37E686F0}">
      <text>
        <r>
          <rPr>
            <sz val="10"/>
            <color indexed="81"/>
            <rFont val="Arial"/>
            <family val="2"/>
          </rPr>
          <t>Please type in the number of parts packed in one Packing unit</t>
        </r>
      </text>
    </comment>
    <comment ref="Q20" authorId="1" shapeId="0" xr:uid="{EED6FA45-3A20-44CB-82F5-7BD949BCC0D5}">
      <text>
        <r>
          <rPr>
            <sz val="10"/>
            <color indexed="81"/>
            <rFont val="Arial"/>
            <family val="2"/>
          </rPr>
          <t>length</t>
        </r>
        <r>
          <rPr>
            <sz val="8"/>
            <color indexed="81"/>
            <rFont val="Tahoma"/>
            <family val="2"/>
          </rPr>
          <t xml:space="preserve">
</t>
        </r>
      </text>
    </comment>
    <comment ref="R20" authorId="1" shapeId="0" xr:uid="{5BA3A2DC-EFD3-4EF9-8137-2701E36C29E3}">
      <text>
        <r>
          <rPr>
            <sz val="10"/>
            <color indexed="81"/>
            <rFont val="Arial"/>
            <family val="2"/>
          </rPr>
          <t>width</t>
        </r>
        <r>
          <rPr>
            <sz val="8"/>
            <color indexed="81"/>
            <rFont val="Tahoma"/>
            <family val="2"/>
          </rPr>
          <t xml:space="preserve">
</t>
        </r>
      </text>
    </comment>
    <comment ref="S20" authorId="1" shapeId="0" xr:uid="{6B74EB62-18D3-4D90-AF14-C8CA6041FC19}">
      <text>
        <r>
          <rPr>
            <sz val="10"/>
            <color indexed="81"/>
            <rFont val="Arial"/>
            <family val="2"/>
          </rPr>
          <t>height</t>
        </r>
        <r>
          <rPr>
            <sz val="8"/>
            <color indexed="81"/>
            <rFont val="Tahoma"/>
            <family val="2"/>
          </rPr>
          <t xml:space="preserve">
</t>
        </r>
      </text>
    </comment>
    <comment ref="B22" authorId="0" shapeId="0" xr:uid="{D82AEB99-46BC-44CD-AB03-3FF136125F89}">
      <text>
        <r>
          <rPr>
            <sz val="10"/>
            <color indexed="81"/>
            <rFont val="Arial"/>
            <family val="2"/>
          </rPr>
          <t>Special protection against rust and corrosion.</t>
        </r>
      </text>
    </comment>
    <comment ref="F22" authorId="1" shapeId="0" xr:uid="{8F363B4C-7AF8-4785-8848-4D707A769597}">
      <text>
        <r>
          <rPr>
            <sz val="10"/>
            <color indexed="81"/>
            <rFont val="Tahoma"/>
            <family val="2"/>
          </rPr>
          <t>Can be : pcs. ; set ;  m ( for meter );  g for gram ) etc</t>
        </r>
        <r>
          <rPr>
            <b/>
            <sz val="8"/>
            <color indexed="81"/>
            <rFont val="Tahoma"/>
            <family val="2"/>
          </rPr>
          <t xml:space="preserve">
</t>
        </r>
        <r>
          <rPr>
            <sz val="10"/>
            <color indexed="81"/>
            <rFont val="Tahoma"/>
            <family val="2"/>
          </rPr>
          <t>Note : if there are 2 parts ( left and right ) placed in the same Packing unit and identified with a single Part Number , then the Unit of Measurement is SET</t>
        </r>
      </text>
    </comment>
    <comment ref="M22" authorId="0" shapeId="0" xr:uid="{35E95CA2-E9C6-48D6-BEF1-187DB8B482FB}">
      <text>
        <r>
          <rPr>
            <sz val="10"/>
            <color indexed="81"/>
            <rFont val="Arial"/>
            <family val="2"/>
          </rPr>
          <t>Please indicate how many Packing units  are placed on each level of the Shipping unit</t>
        </r>
      </text>
    </comment>
    <comment ref="Q22" authorId="0" shapeId="0" xr:uid="{498E647A-E9D6-4307-86DC-3357B84C729C}">
      <text>
        <r>
          <rPr>
            <sz val="10"/>
            <color indexed="81"/>
            <rFont val="Arial"/>
            <family val="2"/>
          </rPr>
          <t>It indicates how many Packing units  are placed in one Shipping unit. 
It is calculated automatically as :
No of PU / level x No of levels</t>
        </r>
      </text>
    </comment>
    <comment ref="B23" authorId="0" shapeId="0" xr:uid="{86E679B6-C6CA-468E-8BB6-2E752F0C1D7D}">
      <text>
        <r>
          <rPr>
            <sz val="10"/>
            <color indexed="81"/>
            <rFont val="Arial"/>
            <family val="2"/>
          </rPr>
          <t>Special protection against humididty.</t>
        </r>
      </text>
    </comment>
    <comment ref="F23" authorId="1" shapeId="0" xr:uid="{F5116F1D-C128-408F-87F6-536674118972}">
      <text>
        <r>
          <rPr>
            <sz val="10"/>
            <color indexed="81"/>
            <rFont val="Arial"/>
            <family val="2"/>
          </rPr>
          <t xml:space="preserve">Please type in the weight of the part that you are requested to deliver
</t>
        </r>
      </text>
    </comment>
    <comment ref="B24" authorId="0" shapeId="0" xr:uid="{96711F17-5F3B-43A0-BAD3-5A3EED6A85E8}">
      <text>
        <r>
          <rPr>
            <sz val="10"/>
            <color indexed="81"/>
            <rFont val="Arial"/>
            <family val="2"/>
          </rPr>
          <t>Special protection against electrostatic discharge</t>
        </r>
      </text>
    </comment>
    <comment ref="F24" authorId="0" shapeId="0" xr:uid="{E524253F-C6DB-430B-AC9A-E7212FAF908F}">
      <text>
        <r>
          <rPr>
            <sz val="10"/>
            <color indexed="81"/>
            <rFont val="Arial"/>
            <family val="2"/>
          </rPr>
          <t>Please type in the full weight of one Packing unit ( including the weight of the parts packed inside)</t>
        </r>
      </text>
    </comment>
    <comment ref="M24" authorId="0" shapeId="0" xr:uid="{8D21F00D-2C1A-45A4-9D8E-DE8A3CBF0572}">
      <text>
        <r>
          <rPr>
            <sz val="10"/>
            <color indexed="81"/>
            <rFont val="Arial"/>
            <family val="2"/>
          </rPr>
          <t>Please type in the full weight of one Shipping unit ( including the weight of the  parts packed inside )</t>
        </r>
      </text>
    </comment>
    <comment ref="Q24" authorId="0" shapeId="0" xr:uid="{F552B0B4-AB91-4836-B227-B22A235F3562}">
      <text>
        <r>
          <rPr>
            <sz val="10"/>
            <color indexed="81"/>
            <rFont val="Arial"/>
            <family val="2"/>
          </rPr>
          <t>This factor describes how manny Shipping units can be put on top of each other  during transportation, handling and storage without damaging the parts.
Example : stacking 2 means that you can place only 1 Shipping unit on top of the one situated on the floor, therefore you have 2 Shipping units piled up ( 1 + 1 )</t>
        </r>
      </text>
    </comment>
    <comment ref="A26" authorId="0" shapeId="0" xr:uid="{A75E2DD9-F3B2-4EC8-96BB-59FA233C5B91}">
      <text>
        <r>
          <rPr>
            <sz val="10"/>
            <color indexed="81"/>
            <rFont val="Arial"/>
            <family val="2"/>
          </rPr>
          <t>Please type in a short description</t>
        </r>
      </text>
    </comment>
    <comment ref="D26" authorId="1" shapeId="0" xr:uid="{34CA1AC1-7093-44BC-AE37-DC841A10CDB3}">
      <text>
        <r>
          <rPr>
            <sz val="10"/>
            <color indexed="81"/>
            <rFont val="Arial"/>
            <family val="2"/>
          </rPr>
          <t>Will be filled in by TRW ( optional )</t>
        </r>
        <r>
          <rPr>
            <sz val="8"/>
            <color indexed="81"/>
            <rFont val="Tahoma"/>
            <family val="2"/>
          </rPr>
          <t xml:space="preserve">
</t>
        </r>
      </text>
    </comment>
    <comment ref="E26" authorId="0" shapeId="0" xr:uid="{1757C050-D2AE-40B6-9575-E204A03EAC39}">
      <text>
        <r>
          <rPr>
            <sz val="10"/>
            <color indexed="81"/>
            <rFont val="Arial"/>
            <family val="2"/>
          </rPr>
          <t>Please indicate the material used for this part (Ex. Plastic, Metal, Cardboard, Wood, Foil, Paper sheet s.o.)</t>
        </r>
      </text>
    </comment>
    <comment ref="F26" authorId="0" shapeId="0" xr:uid="{65631B43-E6DE-4464-AB49-3E4C1A55535D}">
      <text>
        <r>
          <rPr>
            <sz val="10"/>
            <color indexed="81"/>
            <rFont val="Arial"/>
            <family val="2"/>
          </rPr>
          <t>length</t>
        </r>
        <r>
          <rPr>
            <sz val="8"/>
            <color indexed="81"/>
            <rFont val="Tahoma"/>
            <family val="2"/>
          </rPr>
          <t xml:space="preserve">
</t>
        </r>
      </text>
    </comment>
    <comment ref="G26" authorId="0" shapeId="0" xr:uid="{862D6E1E-DC7A-4B28-8CDF-EF60FD6AF4D7}">
      <text>
        <r>
          <rPr>
            <sz val="10"/>
            <color indexed="81"/>
            <rFont val="Arial"/>
            <family val="2"/>
          </rPr>
          <t>width</t>
        </r>
      </text>
    </comment>
    <comment ref="H26" authorId="0" shapeId="0" xr:uid="{5EF57FD3-A5F1-4982-9EF9-2ADED8F97B89}">
      <text>
        <r>
          <rPr>
            <sz val="10"/>
            <color indexed="81"/>
            <rFont val="Arial"/>
            <family val="2"/>
          </rPr>
          <t>height</t>
        </r>
      </text>
    </comment>
    <comment ref="I26" authorId="1" shapeId="0" xr:uid="{E6A22417-A787-438D-8BDE-2D8243FC6C88}">
      <text>
        <r>
          <rPr>
            <sz val="10"/>
            <color indexed="81"/>
            <rFont val="Arial"/>
            <family val="2"/>
          </rPr>
          <t>unit of measurement
e.g : 
pcs. ( piece )
M ( meter )
kg ( kilogram )</t>
        </r>
        <r>
          <rPr>
            <sz val="10"/>
            <color indexed="81"/>
            <rFont val="Tahoma"/>
            <family val="2"/>
          </rPr>
          <t xml:space="preserve">
</t>
        </r>
      </text>
    </comment>
    <comment ref="J26" authorId="0" shapeId="0" xr:uid="{2157E7F1-D789-4195-8A84-B4001B58D094}">
      <text>
        <r>
          <rPr>
            <sz val="10"/>
            <color indexed="81"/>
            <rFont val="Arial"/>
            <family val="2"/>
          </rPr>
          <t>How many pieces are used in one Shipping unit</t>
        </r>
      </text>
    </comment>
    <comment ref="K26" authorId="0" shapeId="0" xr:uid="{E076FE3A-4340-49B8-B23F-2A343090C2EA}">
      <text>
        <r>
          <rPr>
            <sz val="10"/>
            <color indexed="81"/>
            <rFont val="Arial"/>
            <family val="2"/>
          </rPr>
          <t>Please type in the procurement price for one piece</t>
        </r>
      </text>
    </comment>
    <comment ref="A35" authorId="0" shapeId="0" xr:uid="{A0F086FD-B74E-473F-B586-D2948B79563A}">
      <text>
        <r>
          <rPr>
            <sz val="10"/>
            <color indexed="81"/>
            <rFont val="Arial"/>
            <family val="2"/>
          </rPr>
          <t>Please type in a short description</t>
        </r>
      </text>
    </comment>
    <comment ref="D35" authorId="1" shapeId="0" xr:uid="{DCB5AC93-E1BF-4AAF-BC66-EB9B0F188305}">
      <text>
        <r>
          <rPr>
            <sz val="10"/>
            <color indexed="81"/>
            <rFont val="Arial"/>
            <family val="2"/>
          </rPr>
          <t>Will be filled in by TRW ( optional )</t>
        </r>
        <r>
          <rPr>
            <sz val="8"/>
            <color indexed="81"/>
            <rFont val="Tahoma"/>
            <family val="2"/>
          </rPr>
          <t xml:space="preserve">
</t>
        </r>
      </text>
    </comment>
    <comment ref="E35" authorId="0" shapeId="0" xr:uid="{ED31A131-C975-4D14-983E-B93D3A274619}">
      <text>
        <r>
          <rPr>
            <sz val="10"/>
            <color indexed="81"/>
            <rFont val="Arial"/>
            <family val="2"/>
          </rPr>
          <t>Please indicate the material used for this part (Ex. Plastic, Metal, Cardboard, Wood, Foil, Paper sheet s.o.)</t>
        </r>
      </text>
    </comment>
    <comment ref="F35" authorId="0" shapeId="0" xr:uid="{820BCAD4-DBD9-4BEB-9968-98D00DE33E99}">
      <text>
        <r>
          <rPr>
            <sz val="10"/>
            <color indexed="81"/>
            <rFont val="Arial"/>
            <family val="2"/>
          </rPr>
          <t>length</t>
        </r>
        <r>
          <rPr>
            <sz val="8"/>
            <color indexed="81"/>
            <rFont val="Tahoma"/>
            <family val="2"/>
          </rPr>
          <t xml:space="preserve">
</t>
        </r>
      </text>
    </comment>
    <comment ref="G35" authorId="0" shapeId="0" xr:uid="{3BECF5D3-B7C5-44AC-A0AC-E291D7905FFD}">
      <text>
        <r>
          <rPr>
            <sz val="10"/>
            <color indexed="81"/>
            <rFont val="Arial"/>
            <family val="2"/>
          </rPr>
          <t>width</t>
        </r>
      </text>
    </comment>
    <comment ref="H35" authorId="0" shapeId="0" xr:uid="{00765AD9-A62D-46F8-A128-72021A94357C}">
      <text>
        <r>
          <rPr>
            <sz val="10"/>
            <color indexed="81"/>
            <rFont val="Arial"/>
            <family val="2"/>
          </rPr>
          <t>height</t>
        </r>
      </text>
    </comment>
    <comment ref="I35" authorId="1" shapeId="0" xr:uid="{95E7DCDB-8B4E-46AB-8546-C3A726A4943D}">
      <text>
        <r>
          <rPr>
            <sz val="10"/>
            <color indexed="81"/>
            <rFont val="Arial"/>
            <family val="2"/>
          </rPr>
          <t>unit of measurement
e.g : 
pcs. ( piece )
M ( meter )
kg ( kilogram )</t>
        </r>
        <r>
          <rPr>
            <sz val="10"/>
            <color indexed="81"/>
            <rFont val="Tahoma"/>
            <family val="2"/>
          </rPr>
          <t xml:space="preserve">
</t>
        </r>
      </text>
    </comment>
    <comment ref="J35" authorId="0" shapeId="0" xr:uid="{9CCBA590-23F7-4A7E-B798-B62405203552}">
      <text>
        <r>
          <rPr>
            <sz val="10"/>
            <color indexed="81"/>
            <rFont val="Arial"/>
            <family val="2"/>
          </rPr>
          <t>How many pieces are used in one Shipping unit</t>
        </r>
      </text>
    </comment>
    <comment ref="K35" authorId="0" shapeId="0" xr:uid="{56160228-1253-4B4A-8E47-21647083EC2E}">
      <text>
        <r>
          <rPr>
            <sz val="10"/>
            <color indexed="81"/>
            <rFont val="Arial"/>
            <family val="2"/>
          </rPr>
          <t>Please type in the procurement price for one piece</t>
        </r>
      </text>
    </comment>
    <comment ref="A43" authorId="1" shapeId="0" xr:uid="{EFB68FA5-2351-474A-BAF1-923AC4008BD2}">
      <text>
        <r>
          <rPr>
            <sz val="10"/>
            <color indexed="81"/>
            <rFont val="Arial"/>
            <family val="2"/>
          </rPr>
          <t xml:space="preserve">This is the </t>
        </r>
        <r>
          <rPr>
            <b/>
            <u/>
            <sz val="10"/>
            <color indexed="81"/>
            <rFont val="Arial"/>
            <family val="2"/>
          </rPr>
          <t>maximum</t>
        </r>
        <r>
          <rPr>
            <sz val="10"/>
            <color indexed="81"/>
            <rFont val="Arial"/>
            <family val="2"/>
          </rPr>
          <t xml:space="preserve"> quantity of parts you are requested to deliver / year. Please consider also the agreed flexibility on top of the maximum volume.
</t>
        </r>
      </text>
    </comment>
    <comment ref="F43" authorId="1" shapeId="0" xr:uid="{601A2E05-D1BA-446A-8EB5-27A6C7535DE9}">
      <text>
        <r>
          <rPr>
            <sz val="10"/>
            <color indexed="81"/>
            <rFont val="Arial"/>
            <family val="2"/>
          </rPr>
          <t>Please input the packaging development cost ( if not carry over) : concept development, tooling cost</t>
        </r>
      </text>
    </comment>
    <comment ref="A44" authorId="1" shapeId="0" xr:uid="{9B4E60B4-4F2F-42A3-AC36-4812F076DA27}">
      <text>
        <r>
          <rPr>
            <sz val="10"/>
            <color indexed="81"/>
            <rFont val="Arial"/>
            <family val="2"/>
          </rPr>
          <t xml:space="preserve">The daily demand ( as number of Shipping units) is calculated considering the Peak volume ( including  flexibility ) and 240 days / year . </t>
        </r>
      </text>
    </comment>
    <comment ref="F44" authorId="1" shapeId="0" xr:uid="{39CDED1A-477F-48AD-97F7-D252A985A260}">
      <text>
        <r>
          <rPr>
            <sz val="10"/>
            <color indexed="81"/>
            <rFont val="Arial"/>
            <family val="2"/>
          </rPr>
          <t xml:space="preserve">This is the procurement cost for all Shipping units needed in the loop ( returnable components cost ) plus the Packaging development cost
</t>
        </r>
      </text>
    </comment>
    <comment ref="A45" authorId="1" shapeId="0" xr:uid="{E7CB7514-C96C-4BC2-B29E-4EB32178C819}">
      <text>
        <r>
          <rPr>
            <sz val="10"/>
            <color indexed="81"/>
            <rFont val="Arial"/>
            <family val="2"/>
          </rPr>
          <t xml:space="preserve">Please fill in the transport lead time between Supplier - Customer
</t>
        </r>
      </text>
    </comment>
    <comment ref="F45" authorId="1" shapeId="0" xr:uid="{10A8F739-D3F4-4885-A809-8C33D829F52A}">
      <text>
        <r>
          <rPr>
            <sz val="10"/>
            <color indexed="81"/>
            <rFont val="Arial"/>
            <family val="2"/>
          </rPr>
          <t>Please input the number of years considered for the investment amortization
(usually project lifetime )</t>
        </r>
      </text>
    </comment>
    <comment ref="J45" authorId="1" shapeId="0" xr:uid="{D7C2FBBF-2322-465D-8948-07EE395F7F22}">
      <text>
        <r>
          <rPr>
            <sz val="10"/>
            <color indexed="81"/>
            <rFont val="Arial"/>
            <family val="2"/>
          </rPr>
          <t xml:space="preserve">Please input the volume considered for  the Investment amortization ( usually lifetime volume )
</t>
        </r>
      </text>
    </comment>
    <comment ref="M45" authorId="2" shapeId="0" xr:uid="{6C1DFEDE-75B8-42C7-83A7-269F4E565D78}">
      <text>
        <r>
          <rPr>
            <sz val="12"/>
            <color indexed="81"/>
            <rFont val="Arial"/>
            <family val="2"/>
          </rPr>
          <t>The concept approval is granted based on the information contained in this Packaging data sheet</t>
        </r>
        <r>
          <rPr>
            <sz val="8"/>
            <color indexed="81"/>
            <rFont val="Tahoma"/>
            <family val="2"/>
          </rPr>
          <t xml:space="preserve">
</t>
        </r>
      </text>
    </comment>
    <comment ref="F46" authorId="2" shapeId="0" xr:uid="{48FE6002-BCF9-4685-A3E7-2417B9204BEB}">
      <text>
        <r>
          <rPr>
            <sz val="10"/>
            <color indexed="81"/>
            <rFont val="Arial"/>
            <family val="2"/>
          </rPr>
          <t xml:space="preserve">Regularly ZF TRW requires its Suppliers to amortize the entire invest ( development, tooling and returnable packaging procurement cost ) in the pcs price. However, in special cases  ZF TRW accepts to refund part of the invest ( e.g. tooling cost ) through an upfront payment. </t>
        </r>
        <r>
          <rPr>
            <sz val="8"/>
            <color indexed="81"/>
            <rFont val="Tahoma"/>
            <family val="2"/>
          </rPr>
          <t xml:space="preserve">
</t>
        </r>
      </text>
    </comment>
    <comment ref="M46" authorId="1" shapeId="0" xr:uid="{5CAB2109-27B7-4AF6-812A-1A3BF8FD99A8}">
      <text>
        <r>
          <rPr>
            <sz val="12"/>
            <color indexed="81"/>
            <rFont val="Arial"/>
            <family val="2"/>
          </rPr>
          <t>The Final approval is granted only if the Shipping test results are OK</t>
        </r>
      </text>
    </comment>
    <comment ref="A47" authorId="1" shapeId="0" xr:uid="{514CDAB4-18FA-4546-9433-1CAFA3D46E80}">
      <text>
        <r>
          <rPr>
            <sz val="10"/>
            <color indexed="81"/>
            <rFont val="Arial"/>
            <family val="2"/>
          </rPr>
          <t>Input the number describing how many times per week you are going to ship the products to the TRW plant. Example : 
&gt; if you are requested to ship daily, please input 5
&gt; if you are requested to ship 2 times / week, please input 2.
&gt; if you are requested to ship 1 time / month, please input 0,25</t>
        </r>
      </text>
    </comment>
    <comment ref="A48" authorId="1" shapeId="0" xr:uid="{D6F13C2A-8444-4842-90C2-0B777AA63CB1}">
      <text>
        <r>
          <rPr>
            <sz val="10"/>
            <color indexed="81"/>
            <rFont val="Arial"/>
            <family val="2"/>
          </rPr>
          <t>Input the number describing how many times per week the empty packaging is returned from TRW plant. Example :</t>
        </r>
        <r>
          <rPr>
            <sz val="8"/>
            <color indexed="81"/>
            <rFont val="Tahoma"/>
            <family val="2"/>
          </rPr>
          <t xml:space="preserve">
</t>
        </r>
        <r>
          <rPr>
            <sz val="10"/>
            <color indexed="81"/>
            <rFont val="Arial"/>
            <family val="2"/>
          </rPr>
          <t>&gt; if they are returned daily, please input 5
&gt; if they are returned 2 times / week, please input 2.
&gt; if they are returned 1 time / month, please input 0,25</t>
        </r>
      </text>
    </comment>
    <comment ref="F48" authorId="1" shapeId="0" xr:uid="{5351C600-C8F6-4F3E-A4BE-28A330651D4D}">
      <text>
        <r>
          <rPr>
            <sz val="10"/>
            <color indexed="81"/>
            <rFont val="Arial"/>
            <family val="2"/>
          </rPr>
          <t xml:space="preserve">This is the cost to be included in the piece price for recovering the packaging investment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vilec</author>
    <author>bandad</author>
    <author>chirvasad</author>
  </authors>
  <commentList>
    <comment ref="A4" authorId="0" shapeId="0" xr:uid="{00000000-0006-0000-0400-000001000000}">
      <text>
        <r>
          <rPr>
            <sz val="10"/>
            <color indexed="81"/>
            <rFont val="Arial"/>
            <family val="2"/>
          </rPr>
          <t>Please insert the components description  (e.g. Chromed bezel )</t>
        </r>
      </text>
    </comment>
    <comment ref="F4" authorId="0" shapeId="0" xr:uid="{6AFB6530-1C25-467B-AC16-532D01C4BFFF}">
      <text>
        <r>
          <rPr>
            <sz val="10"/>
            <color indexed="81"/>
            <rFont val="Arial"/>
            <family val="2"/>
          </rPr>
          <t>Please type in the ZF Part numbers you are requested to deliver ( without Index)
If there are more than 9 Part numbers, please fill in the Apendix sheet with all part numbers and state in this field "As listed in the Appendix"</t>
        </r>
      </text>
    </comment>
    <comment ref="A5" authorId="0" shapeId="0" xr:uid="{00000000-0006-0000-0400-000003000000}">
      <text>
        <r>
          <rPr>
            <sz val="10"/>
            <color indexed="81"/>
            <rFont val="Arial"/>
            <family val="2"/>
          </rPr>
          <t>Please insert the Project name ( e.g. Ford B232 )</t>
        </r>
      </text>
    </comment>
    <comment ref="Q5" authorId="0" shapeId="0" xr:uid="{00000000-0006-0000-0400-000004000000}">
      <text>
        <r>
          <rPr>
            <sz val="10"/>
            <color indexed="81"/>
            <rFont val="Arial"/>
            <family val="2"/>
          </rPr>
          <t>This is describing the revision number of the packaging proposal in order to be able to keep track of changes and easily identify the latest version</t>
        </r>
      </text>
    </comment>
    <comment ref="A6" authorId="0" shapeId="0" xr:uid="{1D895BD5-3C46-4C4F-AD67-24F97B639BF0}">
      <text>
        <r>
          <rPr>
            <sz val="10"/>
            <color indexed="81"/>
            <rFont val="Arial"/>
            <family val="2"/>
          </rPr>
          <t>Please type in the ZF LIFETEC plant where you will deliver the parts</t>
        </r>
      </text>
    </comment>
    <comment ref="Q6" authorId="0" shapeId="0" xr:uid="{00000000-0006-0000-0400-000006000000}">
      <text>
        <r>
          <rPr>
            <sz val="10"/>
            <color indexed="81"/>
            <rFont val="Arial"/>
            <family val="2"/>
          </rPr>
          <t>Please fill in the date in the format dd.mm.yyyy</t>
        </r>
      </text>
    </comment>
    <comment ref="A7" authorId="0" shapeId="0" xr:uid="{00000000-0006-0000-0400-000007000000}">
      <text>
        <r>
          <rPr>
            <sz val="10"/>
            <color indexed="81"/>
            <rFont val="Arial"/>
            <family val="2"/>
          </rPr>
          <t>Please insert a picture of the component that you are requested to deliver.</t>
        </r>
      </text>
    </comment>
    <comment ref="F7" authorId="0" shapeId="0" xr:uid="{00000000-0006-0000-0400-000008000000}">
      <text>
        <r>
          <rPr>
            <sz val="10"/>
            <color indexed="81"/>
            <rFont val="Arial"/>
            <family val="2"/>
          </rPr>
          <t>Please insert a picture of the Packing unit ( the smallest packaging containing the part). The placement of the label has to be visible. It is manadatory to show also the internal separators used inside the Packing unit and the parts' position, therefore the picture must be taken with parts inside</t>
        </r>
      </text>
    </comment>
    <comment ref="M7" authorId="0" shapeId="0" xr:uid="{00000000-0006-0000-0400-000009000000}">
      <text>
        <r>
          <rPr>
            <sz val="10"/>
            <color indexed="81"/>
            <rFont val="Arial"/>
            <family val="2"/>
          </rPr>
          <t xml:space="preserve">Please insert a picture of the Shipping unit ( e.g. One Shipping unit consists of more Packing units placed on one wooden pallet ). The placement of the label has to be visible. The label must comply with the latest VDA Recommendation release level. Please insert a picture of the label intended to be used.
</t>
        </r>
      </text>
    </comment>
    <comment ref="A21" authorId="0" shapeId="0" xr:uid="{00000000-0006-0000-0400-00000A000000}">
      <text>
        <r>
          <rPr>
            <sz val="10"/>
            <color indexed="81"/>
            <rFont val="Arial"/>
            <family val="2"/>
          </rPr>
          <t xml:space="preserve">Please state if the packaging is complying with special requirements.
</t>
        </r>
      </text>
    </comment>
    <comment ref="H21" authorId="1" shapeId="0" xr:uid="{00000000-0006-0000-0400-00000B000000}">
      <text>
        <r>
          <rPr>
            <sz val="10"/>
            <color indexed="81"/>
            <rFont val="Arial"/>
            <family val="2"/>
          </rPr>
          <t>length</t>
        </r>
        <r>
          <rPr>
            <sz val="8"/>
            <color indexed="81"/>
            <rFont val="Tahoma"/>
            <family val="2"/>
          </rPr>
          <t xml:space="preserve">
</t>
        </r>
      </text>
    </comment>
    <comment ref="I21" authorId="1" shapeId="0" xr:uid="{00000000-0006-0000-0400-00000C000000}">
      <text>
        <r>
          <rPr>
            <sz val="10"/>
            <color indexed="81"/>
            <rFont val="Arial"/>
            <family val="2"/>
          </rPr>
          <t>width</t>
        </r>
        <r>
          <rPr>
            <sz val="8"/>
            <color indexed="81"/>
            <rFont val="Tahoma"/>
            <family val="2"/>
          </rPr>
          <t xml:space="preserve">
</t>
        </r>
      </text>
    </comment>
    <comment ref="J21" authorId="1" shapeId="0" xr:uid="{00000000-0006-0000-0400-00000D000000}">
      <text>
        <r>
          <rPr>
            <sz val="10"/>
            <color indexed="81"/>
            <rFont val="Arial"/>
            <family val="2"/>
          </rPr>
          <t>height</t>
        </r>
        <r>
          <rPr>
            <sz val="8"/>
            <color indexed="81"/>
            <rFont val="Tahoma"/>
            <family val="2"/>
          </rPr>
          <t xml:space="preserve">
</t>
        </r>
      </text>
    </comment>
    <comment ref="K21" authorId="0" shapeId="0" xr:uid="{00000000-0006-0000-0400-00000E000000}">
      <text>
        <r>
          <rPr>
            <sz val="10"/>
            <color indexed="81"/>
            <rFont val="Arial"/>
            <family val="2"/>
          </rPr>
          <t>Please type in the number of parts packed in one Packing unit</t>
        </r>
      </text>
    </comment>
    <comment ref="Q21" authorId="1" shapeId="0" xr:uid="{00000000-0006-0000-0400-00000F000000}">
      <text>
        <r>
          <rPr>
            <sz val="10"/>
            <color indexed="81"/>
            <rFont val="Arial"/>
            <family val="2"/>
          </rPr>
          <t>length</t>
        </r>
        <r>
          <rPr>
            <sz val="8"/>
            <color indexed="81"/>
            <rFont val="Tahoma"/>
            <family val="2"/>
          </rPr>
          <t xml:space="preserve">
</t>
        </r>
      </text>
    </comment>
    <comment ref="R21" authorId="1" shapeId="0" xr:uid="{00000000-0006-0000-0400-000010000000}">
      <text>
        <r>
          <rPr>
            <sz val="10"/>
            <color indexed="81"/>
            <rFont val="Arial"/>
            <family val="2"/>
          </rPr>
          <t>width</t>
        </r>
        <r>
          <rPr>
            <sz val="8"/>
            <color indexed="81"/>
            <rFont val="Tahoma"/>
            <family val="2"/>
          </rPr>
          <t xml:space="preserve">
</t>
        </r>
      </text>
    </comment>
    <comment ref="S21" authorId="1" shapeId="0" xr:uid="{00000000-0006-0000-0400-000011000000}">
      <text>
        <r>
          <rPr>
            <sz val="10"/>
            <color indexed="81"/>
            <rFont val="Arial"/>
            <family val="2"/>
          </rPr>
          <t>height</t>
        </r>
        <r>
          <rPr>
            <sz val="8"/>
            <color indexed="81"/>
            <rFont val="Tahoma"/>
            <family val="2"/>
          </rPr>
          <t xml:space="preserve">
</t>
        </r>
      </text>
    </comment>
    <comment ref="B23" authorId="0" shapeId="0" xr:uid="{00000000-0006-0000-0400-000012000000}">
      <text>
        <r>
          <rPr>
            <sz val="10"/>
            <color indexed="81"/>
            <rFont val="Arial"/>
            <family val="2"/>
          </rPr>
          <t>Special protection against rust and corrosion.</t>
        </r>
      </text>
    </comment>
    <comment ref="F23" authorId="1" shapeId="0" xr:uid="{00000000-0006-0000-0400-000013000000}">
      <text>
        <r>
          <rPr>
            <sz val="10"/>
            <color indexed="81"/>
            <rFont val="Tahoma"/>
            <family val="2"/>
          </rPr>
          <t>Can be : pcs. ; set ;  m ( for meter );  g for gram ) etc</t>
        </r>
        <r>
          <rPr>
            <b/>
            <sz val="8"/>
            <color indexed="81"/>
            <rFont val="Tahoma"/>
            <family val="2"/>
          </rPr>
          <t xml:space="preserve">
</t>
        </r>
        <r>
          <rPr>
            <sz val="10"/>
            <color indexed="81"/>
            <rFont val="Tahoma"/>
            <family val="2"/>
          </rPr>
          <t>Note : if there are 2 parts ( left and right ) placed in the same Packing unit and identified with a single Part Number , then the Unit of Measurement is SET</t>
        </r>
      </text>
    </comment>
    <comment ref="M23" authorId="0" shapeId="0" xr:uid="{00000000-0006-0000-0400-000014000000}">
      <text>
        <r>
          <rPr>
            <sz val="10"/>
            <color indexed="81"/>
            <rFont val="Arial"/>
            <family val="2"/>
          </rPr>
          <t>Please indicate how many Packing units  are placed on each level of the Shipping unit</t>
        </r>
      </text>
    </comment>
    <comment ref="Q23" authorId="0" shapeId="0" xr:uid="{51E6631F-DE75-42F4-9949-FE5B9CAC691B}">
      <text>
        <r>
          <rPr>
            <sz val="10"/>
            <color indexed="81"/>
            <rFont val="Arial"/>
            <family val="2"/>
          </rPr>
          <t>It indicates how many Packing units  are placed in one Shipping unit. 
It is calculated automatically as :
No of PU / level x No of levels</t>
        </r>
      </text>
    </comment>
    <comment ref="B24" authorId="0" shapeId="0" xr:uid="{00000000-0006-0000-0400-000016000000}">
      <text>
        <r>
          <rPr>
            <sz val="10"/>
            <color indexed="81"/>
            <rFont val="Arial"/>
            <family val="2"/>
          </rPr>
          <t>Special protection against humididty.</t>
        </r>
      </text>
    </comment>
    <comment ref="F24" authorId="1" shapeId="0" xr:uid="{00000000-0006-0000-0400-000017000000}">
      <text>
        <r>
          <rPr>
            <sz val="10"/>
            <color indexed="81"/>
            <rFont val="Arial"/>
            <family val="2"/>
          </rPr>
          <t xml:space="preserve">Please type in the weight of the part that you are requested to deliver
</t>
        </r>
      </text>
    </comment>
    <comment ref="B25" authorId="0" shapeId="0" xr:uid="{00000000-0006-0000-0400-000019000000}">
      <text>
        <r>
          <rPr>
            <sz val="10"/>
            <color indexed="81"/>
            <rFont val="Arial"/>
            <family val="2"/>
          </rPr>
          <t>Special protection against electrostatic discharge</t>
        </r>
      </text>
    </comment>
    <comment ref="F25" authorId="0" shapeId="0" xr:uid="{00000000-0006-0000-0400-00001A000000}">
      <text>
        <r>
          <rPr>
            <sz val="10"/>
            <color indexed="81"/>
            <rFont val="Arial"/>
            <family val="2"/>
          </rPr>
          <t>Please type in the full weight of one Packing unit ( including the weight of the parts packed inside)</t>
        </r>
      </text>
    </comment>
    <comment ref="M25" authorId="0" shapeId="0" xr:uid="{00000000-0006-0000-0400-00001B000000}">
      <text>
        <r>
          <rPr>
            <sz val="10"/>
            <color indexed="81"/>
            <rFont val="Arial"/>
            <family val="2"/>
          </rPr>
          <t>Please type in the full weight of one Shipping unit ( including the weight of the  parts packed inside )</t>
        </r>
      </text>
    </comment>
    <comment ref="Q25" authorId="0" shapeId="0" xr:uid="{8CB73D0D-565C-4B8E-A9AA-17A0B958E35B}">
      <text>
        <r>
          <rPr>
            <sz val="10"/>
            <color indexed="81"/>
            <rFont val="Arial"/>
            <family val="2"/>
          </rPr>
          <t>This factor describes how manny Shipping units can be put on top of each other  during transportation, handling and storage without damaging the parts.
Example : stacking 2 means that you can place only 1 Shipping unit on top of the one situated on the floor, therefore you have 2 Shipping units piled up ( 1 + 1 )</t>
        </r>
      </text>
    </comment>
    <comment ref="A27" authorId="0" shapeId="0" xr:uid="{00000000-0006-0000-0400-00001C000000}">
      <text>
        <r>
          <rPr>
            <sz val="10"/>
            <color indexed="81"/>
            <rFont val="Arial"/>
            <family val="2"/>
          </rPr>
          <t>Please type in a short description</t>
        </r>
      </text>
    </comment>
    <comment ref="D27" authorId="0" shapeId="0" xr:uid="{00000000-0006-0000-0400-00001D000000}">
      <text>
        <r>
          <rPr>
            <sz val="10"/>
            <color indexed="81"/>
            <rFont val="Arial"/>
            <family val="2"/>
          </rPr>
          <t>Please indicate the material used for this part (Ex. Plastic, Metal, Cardboard, Wood, Foil, Paper sheet s.o.)</t>
        </r>
      </text>
    </comment>
    <comment ref="E27" authorId="0" shapeId="0" xr:uid="{00000000-0006-0000-0400-00001E000000}">
      <text>
        <r>
          <rPr>
            <sz val="10"/>
            <color indexed="81"/>
            <rFont val="Arial"/>
            <family val="2"/>
          </rPr>
          <t>length</t>
        </r>
        <r>
          <rPr>
            <sz val="8"/>
            <color indexed="81"/>
            <rFont val="Tahoma"/>
            <family val="2"/>
          </rPr>
          <t xml:space="preserve">
</t>
        </r>
      </text>
    </comment>
    <comment ref="F27" authorId="0" shapeId="0" xr:uid="{00000000-0006-0000-0400-00001F000000}">
      <text>
        <r>
          <rPr>
            <sz val="10"/>
            <color indexed="81"/>
            <rFont val="Arial"/>
            <family val="2"/>
          </rPr>
          <t>width</t>
        </r>
      </text>
    </comment>
    <comment ref="G27" authorId="0" shapeId="0" xr:uid="{00000000-0006-0000-0400-000020000000}">
      <text>
        <r>
          <rPr>
            <sz val="10"/>
            <color indexed="81"/>
            <rFont val="Arial"/>
            <family val="2"/>
          </rPr>
          <t>height</t>
        </r>
      </text>
    </comment>
    <comment ref="H27" authorId="1" shapeId="0" xr:uid="{00000000-0006-0000-0400-000021000000}">
      <text>
        <r>
          <rPr>
            <sz val="10"/>
            <color indexed="81"/>
            <rFont val="Arial"/>
            <family val="2"/>
          </rPr>
          <t>unit of measurement
e.g : 
pcs. ( piece )
M ( meter )
kg ( kilogram )</t>
        </r>
        <r>
          <rPr>
            <sz val="10"/>
            <color indexed="81"/>
            <rFont val="Tahoma"/>
            <family val="2"/>
          </rPr>
          <t xml:space="preserve">
</t>
        </r>
      </text>
    </comment>
    <comment ref="I27" authorId="0" shapeId="0" xr:uid="{00000000-0006-0000-0400-000022000000}">
      <text>
        <r>
          <rPr>
            <sz val="10"/>
            <color indexed="81"/>
            <rFont val="Arial"/>
            <family val="2"/>
          </rPr>
          <t>How many pieces are used in one Shipping unit</t>
        </r>
      </text>
    </comment>
    <comment ref="K28" authorId="1" shapeId="0" xr:uid="{00000000-0006-0000-0400-000023000000}">
      <text>
        <r>
          <rPr>
            <sz val="10"/>
            <color indexed="81"/>
            <rFont val="Tahoma"/>
            <family val="2"/>
          </rPr>
          <t>if credited in full by CHEP when the equipment is booked out -&gt; the net charge for the issue of the FLC/FSC is zero</t>
        </r>
        <r>
          <rPr>
            <sz val="8"/>
            <color indexed="81"/>
            <rFont val="Tahoma"/>
            <family val="2"/>
          </rPr>
          <t xml:space="preserve">
</t>
        </r>
      </text>
    </comment>
    <comment ref="A37" authorId="0" shapeId="0" xr:uid="{00000000-0006-0000-0400-000024000000}">
      <text>
        <r>
          <rPr>
            <sz val="10"/>
            <color indexed="81"/>
            <rFont val="Arial"/>
            <family val="2"/>
          </rPr>
          <t>Please type in a short description</t>
        </r>
      </text>
    </comment>
    <comment ref="D37" authorId="0" shapeId="0" xr:uid="{00000000-0006-0000-0400-000025000000}">
      <text>
        <r>
          <rPr>
            <sz val="10"/>
            <color indexed="81"/>
            <rFont val="Arial"/>
            <family val="2"/>
          </rPr>
          <t>Please indicate the material used for this part (Ex. Plastic, Metal, Cardboard, Wood, Foil, Paper sheet s.o.)</t>
        </r>
      </text>
    </comment>
    <comment ref="E37" authorId="0" shapeId="0" xr:uid="{00000000-0006-0000-0400-000026000000}">
      <text>
        <r>
          <rPr>
            <sz val="10"/>
            <color indexed="81"/>
            <rFont val="Arial"/>
            <family val="2"/>
          </rPr>
          <t>length</t>
        </r>
        <r>
          <rPr>
            <sz val="8"/>
            <color indexed="81"/>
            <rFont val="Tahoma"/>
            <family val="2"/>
          </rPr>
          <t xml:space="preserve">
</t>
        </r>
      </text>
    </comment>
    <comment ref="F37" authorId="0" shapeId="0" xr:uid="{00000000-0006-0000-0400-000027000000}">
      <text>
        <r>
          <rPr>
            <sz val="10"/>
            <color indexed="81"/>
            <rFont val="Arial"/>
            <family val="2"/>
          </rPr>
          <t>width</t>
        </r>
      </text>
    </comment>
    <comment ref="G37" authorId="0" shapeId="0" xr:uid="{00000000-0006-0000-0400-000028000000}">
      <text>
        <r>
          <rPr>
            <sz val="10"/>
            <color indexed="81"/>
            <rFont val="Arial"/>
            <family val="2"/>
          </rPr>
          <t>height</t>
        </r>
      </text>
    </comment>
    <comment ref="H37" authorId="1" shapeId="0" xr:uid="{00000000-0006-0000-0400-000029000000}">
      <text>
        <r>
          <rPr>
            <sz val="10"/>
            <color indexed="81"/>
            <rFont val="Arial"/>
            <family val="2"/>
          </rPr>
          <t>unit of measurement
e.g : 
pcs. ( piece )
M ( meter )
kg ( kilogram )</t>
        </r>
        <r>
          <rPr>
            <sz val="10"/>
            <color indexed="81"/>
            <rFont val="Tahoma"/>
            <family val="2"/>
          </rPr>
          <t xml:space="preserve">
</t>
        </r>
      </text>
    </comment>
    <comment ref="I37" authorId="0" shapeId="0" xr:uid="{00000000-0006-0000-0400-00002A000000}">
      <text>
        <r>
          <rPr>
            <sz val="10"/>
            <color indexed="81"/>
            <rFont val="Arial"/>
            <family val="2"/>
          </rPr>
          <t>How many pieces are used in one Shipping unit</t>
        </r>
      </text>
    </comment>
    <comment ref="J37" authorId="0" shapeId="0" xr:uid="{00000000-0006-0000-0400-00002B000000}">
      <text>
        <r>
          <rPr>
            <sz val="10"/>
            <color indexed="81"/>
            <rFont val="Arial"/>
            <family val="2"/>
          </rPr>
          <t>Please type in the procurement price for one piece</t>
        </r>
      </text>
    </comment>
    <comment ref="M43" authorId="2" shapeId="0" xr:uid="{00000000-0006-0000-0400-00002C000000}">
      <text>
        <r>
          <rPr>
            <sz val="12"/>
            <color indexed="81"/>
            <rFont val="Arial"/>
            <family val="2"/>
          </rPr>
          <t>The concept approval is granted based on the information contained in this Packaging data sheet</t>
        </r>
        <r>
          <rPr>
            <sz val="8"/>
            <color indexed="81"/>
            <rFont val="Tahoma"/>
            <family val="2"/>
          </rPr>
          <t xml:space="preserve">
</t>
        </r>
      </text>
    </comment>
    <comment ref="M44" authorId="1" shapeId="0" xr:uid="{00000000-0006-0000-0400-00002D000000}">
      <text>
        <r>
          <rPr>
            <sz val="12"/>
            <color indexed="81"/>
            <rFont val="Arial"/>
            <family val="2"/>
          </rPr>
          <t>The Final approval is granted only if the Shipping test results are OK</t>
        </r>
      </text>
    </comment>
    <comment ref="A45" authorId="1" shapeId="0" xr:uid="{00000000-0006-0000-0400-00002E000000}">
      <text>
        <r>
          <rPr>
            <sz val="10"/>
            <color indexed="81"/>
            <rFont val="Arial"/>
            <family val="2"/>
          </rPr>
          <t xml:space="preserve">This is the </t>
        </r>
        <r>
          <rPr>
            <b/>
            <u/>
            <sz val="10"/>
            <color indexed="81"/>
            <rFont val="Arial"/>
            <family val="2"/>
          </rPr>
          <t>maximum</t>
        </r>
        <r>
          <rPr>
            <sz val="10"/>
            <color indexed="81"/>
            <rFont val="Arial"/>
            <family val="2"/>
          </rPr>
          <t xml:space="preserve"> quantity of parts you are requested to deliver / year. Please consider also the agreed flexibility on top of the maximum volume.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vilec</author>
    <author>bandad</author>
    <author>chirvasad</author>
  </authors>
  <commentList>
    <comment ref="A4" authorId="0" shapeId="0" xr:uid="{A09E2166-BB07-464B-B366-D34497226B87}">
      <text>
        <r>
          <rPr>
            <sz val="10"/>
            <color indexed="81"/>
            <rFont val="Arial"/>
            <family val="2"/>
          </rPr>
          <t>Please insert the components description  (e.g. Chromed bezel )</t>
        </r>
      </text>
    </comment>
    <comment ref="F4" authorId="0" shapeId="0" xr:uid="{D0DE840B-CA14-438F-B244-6B4C507081E4}">
      <text>
        <r>
          <rPr>
            <sz val="10"/>
            <color indexed="81"/>
            <rFont val="Arial"/>
            <family val="2"/>
          </rPr>
          <t>Please type in the ZF Part numbers you are requested to deliver ( without Index)
If there are more than 9 Part numbers, please fill in the Apendix sheet with all part numbers and state in this field "As listed in the Appendix"</t>
        </r>
      </text>
    </comment>
    <comment ref="A5" authorId="0" shapeId="0" xr:uid="{2370E1D1-3768-4176-B98C-C7625F4E8CB3}">
      <text>
        <r>
          <rPr>
            <sz val="10"/>
            <color indexed="81"/>
            <rFont val="Arial"/>
            <family val="2"/>
          </rPr>
          <t>Please insert the Project name ( e.g. Ford B232 )</t>
        </r>
      </text>
    </comment>
    <comment ref="Q5" authorId="0" shapeId="0" xr:uid="{64E8F58C-4B8A-41C8-A878-9AF8A6A3FD72}">
      <text>
        <r>
          <rPr>
            <sz val="10"/>
            <color indexed="81"/>
            <rFont val="Arial"/>
            <family val="2"/>
          </rPr>
          <t>This is describing the revision number of the packaging proposal in order to be able to keep track of changes and easily identify the latest version</t>
        </r>
      </text>
    </comment>
    <comment ref="A6" authorId="0" shapeId="0" xr:uid="{FC0889CB-4835-4670-8911-7ADD5055CFA3}">
      <text>
        <r>
          <rPr>
            <sz val="10"/>
            <color indexed="81"/>
            <rFont val="Arial"/>
            <family val="2"/>
          </rPr>
          <t>Please type in the ZF LIFETEC plant where you will deliver the parts</t>
        </r>
      </text>
    </comment>
    <comment ref="Q6" authorId="0" shapeId="0" xr:uid="{7CB21BD9-B525-4601-8C1A-58D232EBCA37}">
      <text>
        <r>
          <rPr>
            <sz val="10"/>
            <color indexed="81"/>
            <rFont val="Arial"/>
            <family val="2"/>
          </rPr>
          <t>Please fill in the date in the format dd.mm.yyyy</t>
        </r>
      </text>
    </comment>
    <comment ref="A7" authorId="0" shapeId="0" xr:uid="{3653CECD-E761-4A1E-97BF-F2966E5ABC96}">
      <text>
        <r>
          <rPr>
            <sz val="10"/>
            <color indexed="81"/>
            <rFont val="Arial"/>
            <family val="2"/>
          </rPr>
          <t>Please insert a picture of the component that you are requested to deliver.</t>
        </r>
      </text>
    </comment>
    <comment ref="F7" authorId="0" shapeId="0" xr:uid="{5F82D21E-CEF3-493D-B8DA-DA97D86885B2}">
      <text>
        <r>
          <rPr>
            <sz val="10"/>
            <color indexed="81"/>
            <rFont val="Arial"/>
            <family val="2"/>
          </rPr>
          <t>Please insert a picture of the Packing unit ( the smallest packaging containing the part). The placement of the label has to be visible. It is mandatory to show also the internal separators used inside the Packing unit.</t>
        </r>
      </text>
    </comment>
    <comment ref="M7" authorId="0" shapeId="0" xr:uid="{D947D5A0-058A-47DF-8B86-6E3529A3E6B8}">
      <text>
        <r>
          <rPr>
            <sz val="10"/>
            <color indexed="81"/>
            <rFont val="Arial"/>
            <family val="2"/>
          </rPr>
          <t xml:space="preserve">Please insert a picture of the Shipping unit ( e.g. One Shipping unit consists of more Packing units placed on one wooden pallet ). The placement of the label has to be visible. The label must comply with the latest VDA Recommendation release level. Please insert a picture of the label intended to be used.
</t>
        </r>
      </text>
    </comment>
    <comment ref="A21" authorId="0" shapeId="0" xr:uid="{D0A24E11-7A82-4534-86E0-3557CF22B522}">
      <text>
        <r>
          <rPr>
            <sz val="10"/>
            <color indexed="81"/>
            <rFont val="Arial"/>
            <family val="2"/>
          </rPr>
          <t xml:space="preserve">Please state if the packaging is complying with special requirements.
</t>
        </r>
      </text>
    </comment>
    <comment ref="H21" authorId="1" shapeId="0" xr:uid="{6AB3319D-A2B9-4ED4-A6C0-7E4A0CCCB2FE}">
      <text>
        <r>
          <rPr>
            <sz val="10"/>
            <color indexed="81"/>
            <rFont val="Arial"/>
            <family val="2"/>
          </rPr>
          <t>length</t>
        </r>
        <r>
          <rPr>
            <sz val="8"/>
            <color indexed="81"/>
            <rFont val="Tahoma"/>
            <family val="2"/>
          </rPr>
          <t xml:space="preserve">
</t>
        </r>
      </text>
    </comment>
    <comment ref="I21" authorId="1" shapeId="0" xr:uid="{DBB6C578-E75B-4F49-AE87-E60424937F8A}">
      <text>
        <r>
          <rPr>
            <sz val="10"/>
            <color indexed="81"/>
            <rFont val="Arial"/>
            <family val="2"/>
          </rPr>
          <t>width</t>
        </r>
        <r>
          <rPr>
            <sz val="8"/>
            <color indexed="81"/>
            <rFont val="Tahoma"/>
            <family val="2"/>
          </rPr>
          <t xml:space="preserve">
</t>
        </r>
      </text>
    </comment>
    <comment ref="J21" authorId="1" shapeId="0" xr:uid="{FAEFAEBD-9582-4DC0-8D36-539552D493B2}">
      <text>
        <r>
          <rPr>
            <sz val="10"/>
            <color indexed="81"/>
            <rFont val="Arial"/>
            <family val="2"/>
          </rPr>
          <t>height</t>
        </r>
        <r>
          <rPr>
            <sz val="8"/>
            <color indexed="81"/>
            <rFont val="Tahoma"/>
            <family val="2"/>
          </rPr>
          <t xml:space="preserve">
</t>
        </r>
      </text>
    </comment>
    <comment ref="K21" authorId="0" shapeId="0" xr:uid="{13F7FB2D-ABB3-4006-ADB8-14198436878D}">
      <text>
        <r>
          <rPr>
            <sz val="10"/>
            <color indexed="81"/>
            <rFont val="Arial"/>
            <family val="2"/>
          </rPr>
          <t>Please type in the number of parts packed in one Packing unit</t>
        </r>
      </text>
    </comment>
    <comment ref="Q21" authorId="1" shapeId="0" xr:uid="{C6906D2F-4920-4CA6-B2E7-2B50C51D221E}">
      <text>
        <r>
          <rPr>
            <sz val="10"/>
            <color indexed="81"/>
            <rFont val="Arial"/>
            <family val="2"/>
          </rPr>
          <t>length</t>
        </r>
        <r>
          <rPr>
            <sz val="8"/>
            <color indexed="81"/>
            <rFont val="Tahoma"/>
            <family val="2"/>
          </rPr>
          <t xml:space="preserve">
</t>
        </r>
      </text>
    </comment>
    <comment ref="R21" authorId="1" shapeId="0" xr:uid="{201B7845-B4C8-4B43-A306-8212EF67AF57}">
      <text>
        <r>
          <rPr>
            <sz val="10"/>
            <color indexed="81"/>
            <rFont val="Arial"/>
            <family val="2"/>
          </rPr>
          <t>width</t>
        </r>
        <r>
          <rPr>
            <sz val="8"/>
            <color indexed="81"/>
            <rFont val="Tahoma"/>
            <family val="2"/>
          </rPr>
          <t xml:space="preserve">
</t>
        </r>
      </text>
    </comment>
    <comment ref="S21" authorId="1" shapeId="0" xr:uid="{DE2BD290-408E-4945-BE00-D51E2B86883F}">
      <text>
        <r>
          <rPr>
            <sz val="10"/>
            <color indexed="81"/>
            <rFont val="Arial"/>
            <family val="2"/>
          </rPr>
          <t>height</t>
        </r>
        <r>
          <rPr>
            <sz val="8"/>
            <color indexed="81"/>
            <rFont val="Tahoma"/>
            <family val="2"/>
          </rPr>
          <t xml:space="preserve">
</t>
        </r>
      </text>
    </comment>
    <comment ref="B23" authorId="0" shapeId="0" xr:uid="{7DEB6C88-2A1B-49BE-B9E0-502F8BD09B5C}">
      <text>
        <r>
          <rPr>
            <sz val="10"/>
            <color indexed="81"/>
            <rFont val="Arial"/>
            <family val="2"/>
          </rPr>
          <t>Special protection against rust and corrosion.</t>
        </r>
      </text>
    </comment>
    <comment ref="F23" authorId="1" shapeId="0" xr:uid="{2A6420CA-3966-47D8-8195-7AED2DD8F157}">
      <text>
        <r>
          <rPr>
            <sz val="10"/>
            <color indexed="81"/>
            <rFont val="Tahoma"/>
            <family val="2"/>
          </rPr>
          <t>Can be : pcs. ; set ;  m ( for meter );  g for gram ) etc</t>
        </r>
        <r>
          <rPr>
            <b/>
            <sz val="8"/>
            <color indexed="81"/>
            <rFont val="Tahoma"/>
            <family val="2"/>
          </rPr>
          <t xml:space="preserve">
</t>
        </r>
        <r>
          <rPr>
            <sz val="10"/>
            <color indexed="81"/>
            <rFont val="Tahoma"/>
            <family val="2"/>
          </rPr>
          <t>Note : if there are 2 parts ( left and right ) placed in the same Packing unit and identified with a single Part Number , then the Unit of Measurement is SET</t>
        </r>
      </text>
    </comment>
    <comment ref="M23" authorId="0" shapeId="0" xr:uid="{74B11B0A-A779-467E-9D62-98BFA18703E3}">
      <text>
        <r>
          <rPr>
            <sz val="10"/>
            <color indexed="81"/>
            <rFont val="Arial"/>
            <family val="2"/>
          </rPr>
          <t>Please indicate how many Packing units  are placed on each level of the Shipping unit</t>
        </r>
      </text>
    </comment>
    <comment ref="Q23" authorId="0" shapeId="0" xr:uid="{BFB0FA8C-605E-4354-8284-DFCAF04CA8DF}">
      <text>
        <r>
          <rPr>
            <sz val="10"/>
            <color indexed="81"/>
            <rFont val="Arial"/>
            <family val="2"/>
          </rPr>
          <t>It indicates how many Packing units  are placed in one Shipping unit. 
It is calculated automatically as :
No of PU / level x No of levels</t>
        </r>
      </text>
    </comment>
    <comment ref="B24" authorId="0" shapeId="0" xr:uid="{83871A4C-F835-4686-9E4E-4311D27EEDD8}">
      <text>
        <r>
          <rPr>
            <sz val="10"/>
            <color indexed="81"/>
            <rFont val="Arial"/>
            <family val="2"/>
          </rPr>
          <t>Special protection against humididty.</t>
        </r>
      </text>
    </comment>
    <comment ref="F24" authorId="1" shapeId="0" xr:uid="{DA37F6BB-6F23-4E41-8B28-EF96BD03C332}">
      <text>
        <r>
          <rPr>
            <sz val="10"/>
            <color indexed="81"/>
            <rFont val="Arial"/>
            <family val="2"/>
          </rPr>
          <t xml:space="preserve">Please type in the weight of the part that you are requested to deliver
</t>
        </r>
      </text>
    </comment>
    <comment ref="B25" authorId="0" shapeId="0" xr:uid="{A8A8CF7B-9014-42D7-8A4C-AB68E987A8B5}">
      <text>
        <r>
          <rPr>
            <sz val="10"/>
            <color indexed="81"/>
            <rFont val="Arial"/>
            <family val="2"/>
          </rPr>
          <t>Special protection against electrostatic discharge</t>
        </r>
      </text>
    </comment>
    <comment ref="F25" authorId="0" shapeId="0" xr:uid="{665DB34A-BAD9-43BF-961C-7CE874476F2F}">
      <text>
        <r>
          <rPr>
            <sz val="10"/>
            <color indexed="81"/>
            <rFont val="Arial"/>
            <family val="2"/>
          </rPr>
          <t>Please type in the full weight of one Packing unit ( including the weight of the parts packed inside)</t>
        </r>
      </text>
    </comment>
    <comment ref="M25" authorId="0" shapeId="0" xr:uid="{DD03DC28-189A-4C10-A2C7-94879E73705D}">
      <text>
        <r>
          <rPr>
            <sz val="10"/>
            <color indexed="81"/>
            <rFont val="Arial"/>
            <family val="2"/>
          </rPr>
          <t>Please type in the full weight of one Shipping unit ( including the weight of the  parts packed inside )</t>
        </r>
      </text>
    </comment>
    <comment ref="Q25" authorId="0" shapeId="0" xr:uid="{521A130C-7C05-4B5A-A3EF-CB369F9F4657}">
      <text>
        <r>
          <rPr>
            <sz val="10"/>
            <color indexed="81"/>
            <rFont val="Arial"/>
            <family val="2"/>
          </rPr>
          <t>This factor describes how manny Shipping units can be put on top of each other  during transportation, handling and storage without damaging the parts.
Example : stacking 2 means that you can place only 1 Shipping unit on top of the one situated on the floor, therefore you have 2 Shipping units piled up ( 1 + 1 )</t>
        </r>
      </text>
    </comment>
    <comment ref="A27" authorId="0" shapeId="0" xr:uid="{4E7BB059-A590-4A84-97FE-F0B1372BB333}">
      <text>
        <r>
          <rPr>
            <sz val="10"/>
            <color indexed="81"/>
            <rFont val="Arial"/>
            <family val="2"/>
          </rPr>
          <t>Please type in a short description</t>
        </r>
      </text>
    </comment>
    <comment ref="D27" authorId="0" shapeId="0" xr:uid="{5087087C-F847-438F-A642-9FBACB70BD41}">
      <text>
        <r>
          <rPr>
            <sz val="10"/>
            <color indexed="81"/>
            <rFont val="Arial"/>
            <family val="2"/>
          </rPr>
          <t>Please indicate the material used for this part (Ex. Plastic, Metal, Cardboard, Wood, Foil, Paper sheet s.o.)</t>
        </r>
      </text>
    </comment>
    <comment ref="E27" authorId="0" shapeId="0" xr:uid="{EF538E24-7206-460E-BA39-47DF700CBB4B}">
      <text>
        <r>
          <rPr>
            <sz val="10"/>
            <color indexed="81"/>
            <rFont val="Arial"/>
            <family val="2"/>
          </rPr>
          <t>length</t>
        </r>
        <r>
          <rPr>
            <sz val="8"/>
            <color indexed="81"/>
            <rFont val="Tahoma"/>
            <family val="2"/>
          </rPr>
          <t xml:space="preserve">
</t>
        </r>
      </text>
    </comment>
    <comment ref="F27" authorId="0" shapeId="0" xr:uid="{011A05CE-5948-48E5-B25A-22552E008F25}">
      <text>
        <r>
          <rPr>
            <sz val="10"/>
            <color indexed="81"/>
            <rFont val="Arial"/>
            <family val="2"/>
          </rPr>
          <t>width</t>
        </r>
      </text>
    </comment>
    <comment ref="G27" authorId="0" shapeId="0" xr:uid="{97D364CC-0F56-485B-BD86-F1AFA5BC291B}">
      <text>
        <r>
          <rPr>
            <sz val="10"/>
            <color indexed="81"/>
            <rFont val="Arial"/>
            <family val="2"/>
          </rPr>
          <t>height</t>
        </r>
      </text>
    </comment>
    <comment ref="H27" authorId="1" shapeId="0" xr:uid="{69F34BD6-EDF2-420D-AB7C-B3DAF1ED8029}">
      <text>
        <r>
          <rPr>
            <sz val="10"/>
            <color indexed="81"/>
            <rFont val="Arial"/>
            <family val="2"/>
          </rPr>
          <t>unit of measurement
e.g : 
pcs. ( piece )
M ( meter )
kg ( kilogram )</t>
        </r>
        <r>
          <rPr>
            <sz val="10"/>
            <color indexed="81"/>
            <rFont val="Tahoma"/>
            <family val="2"/>
          </rPr>
          <t xml:space="preserve">
</t>
        </r>
      </text>
    </comment>
    <comment ref="I27" authorId="0" shapeId="0" xr:uid="{445FB3BF-9CCD-4973-BEF4-C4A38F568B3F}">
      <text>
        <r>
          <rPr>
            <sz val="10"/>
            <color indexed="81"/>
            <rFont val="Arial"/>
            <family val="2"/>
          </rPr>
          <t>How many pieces are used in one Shipping unit</t>
        </r>
      </text>
    </comment>
    <comment ref="K28" authorId="1" shapeId="0" xr:uid="{1B982C5F-FB48-4872-B53A-1C9143C5D6FA}">
      <text>
        <r>
          <rPr>
            <sz val="10"/>
            <color indexed="81"/>
            <rFont val="Tahoma"/>
            <family val="2"/>
          </rPr>
          <t>if credited in full by CHEP when the equipment is booked out -&gt; the net charge for the issue of the FLC/FSC is zero</t>
        </r>
        <r>
          <rPr>
            <sz val="8"/>
            <color indexed="81"/>
            <rFont val="Tahoma"/>
            <family val="2"/>
          </rPr>
          <t xml:space="preserve">
</t>
        </r>
      </text>
    </comment>
    <comment ref="A37" authorId="0" shapeId="0" xr:uid="{5740C7AC-591A-41D7-A8F8-DABC9EC63169}">
      <text>
        <r>
          <rPr>
            <sz val="10"/>
            <color indexed="81"/>
            <rFont val="Arial"/>
            <family val="2"/>
          </rPr>
          <t>Please type in a short description</t>
        </r>
      </text>
    </comment>
    <comment ref="D37" authorId="0" shapeId="0" xr:uid="{D35C8259-BA75-4D5F-AF99-99802ED3C250}">
      <text>
        <r>
          <rPr>
            <sz val="10"/>
            <color indexed="81"/>
            <rFont val="Arial"/>
            <family val="2"/>
          </rPr>
          <t>Please indicate the material used for this part (Ex. Plastic, Metal, Cardboard, Wood, Foil, Paper sheet s.o.)</t>
        </r>
      </text>
    </comment>
    <comment ref="E37" authorId="0" shapeId="0" xr:uid="{8332CEE9-9E69-4E40-AEC4-3F7E2A1A913F}">
      <text>
        <r>
          <rPr>
            <sz val="10"/>
            <color indexed="81"/>
            <rFont val="Arial"/>
            <family val="2"/>
          </rPr>
          <t>length</t>
        </r>
        <r>
          <rPr>
            <sz val="8"/>
            <color indexed="81"/>
            <rFont val="Tahoma"/>
            <family val="2"/>
          </rPr>
          <t xml:space="preserve">
</t>
        </r>
      </text>
    </comment>
    <comment ref="F37" authorId="0" shapeId="0" xr:uid="{BD7D53E9-0C28-47DC-BFFD-69781C7F0FF7}">
      <text>
        <r>
          <rPr>
            <sz val="10"/>
            <color indexed="81"/>
            <rFont val="Arial"/>
            <family val="2"/>
          </rPr>
          <t>width</t>
        </r>
      </text>
    </comment>
    <comment ref="G37" authorId="0" shapeId="0" xr:uid="{5DDE6613-43A4-40D5-BF78-2BAE897EADF3}">
      <text>
        <r>
          <rPr>
            <sz val="10"/>
            <color indexed="81"/>
            <rFont val="Arial"/>
            <family val="2"/>
          </rPr>
          <t>height</t>
        </r>
      </text>
    </comment>
    <comment ref="H37" authorId="1" shapeId="0" xr:uid="{818EB1D9-9303-4C2E-B32A-C31A98C94214}">
      <text>
        <r>
          <rPr>
            <sz val="10"/>
            <color indexed="81"/>
            <rFont val="Arial"/>
            <family val="2"/>
          </rPr>
          <t>unit of measurement
e.g : 
pcs. ( piece )
M ( meter )
kg ( kilogram )</t>
        </r>
        <r>
          <rPr>
            <sz val="10"/>
            <color indexed="81"/>
            <rFont val="Tahoma"/>
            <family val="2"/>
          </rPr>
          <t xml:space="preserve">
</t>
        </r>
      </text>
    </comment>
    <comment ref="I37" authorId="0" shapeId="0" xr:uid="{88184402-6790-455E-840B-62DD69DC727D}">
      <text>
        <r>
          <rPr>
            <sz val="10"/>
            <color indexed="81"/>
            <rFont val="Arial"/>
            <family val="2"/>
          </rPr>
          <t>How many pieces are used in one Shipping unit</t>
        </r>
      </text>
    </comment>
    <comment ref="J37" authorId="0" shapeId="0" xr:uid="{FCB958EF-0D16-482B-838F-FEFDAEA132F6}">
      <text>
        <r>
          <rPr>
            <sz val="10"/>
            <color indexed="81"/>
            <rFont val="Arial"/>
            <family val="2"/>
          </rPr>
          <t>Please type in the procurement price for one piece</t>
        </r>
      </text>
    </comment>
    <comment ref="M43" authorId="2" shapeId="0" xr:uid="{91FE45C5-A624-4185-B94E-8F59C13FD41B}">
      <text>
        <r>
          <rPr>
            <sz val="12"/>
            <color indexed="81"/>
            <rFont val="Arial"/>
            <family val="2"/>
          </rPr>
          <t>The concept approval is granted based on the information contained in this Packaging data sheet</t>
        </r>
        <r>
          <rPr>
            <sz val="8"/>
            <color indexed="81"/>
            <rFont val="Tahoma"/>
            <family val="2"/>
          </rPr>
          <t xml:space="preserve">
</t>
        </r>
      </text>
    </comment>
    <comment ref="M44" authorId="1" shapeId="0" xr:uid="{37B993C1-2537-432B-B14E-0F44F6FD807B}">
      <text>
        <r>
          <rPr>
            <sz val="12"/>
            <color indexed="81"/>
            <rFont val="Arial"/>
            <family val="2"/>
          </rPr>
          <t>The Final approval is granted only if the Shipping test results are OK</t>
        </r>
      </text>
    </comment>
    <comment ref="A45" authorId="1" shapeId="0" xr:uid="{754092D4-1090-43AC-AE2D-08A85C535483}">
      <text>
        <r>
          <rPr>
            <sz val="10"/>
            <color indexed="81"/>
            <rFont val="Arial"/>
            <family val="2"/>
          </rPr>
          <t xml:space="preserve">This is the </t>
        </r>
        <r>
          <rPr>
            <b/>
            <u/>
            <sz val="10"/>
            <color indexed="81"/>
            <rFont val="Arial"/>
            <family val="2"/>
          </rPr>
          <t>maximum</t>
        </r>
        <r>
          <rPr>
            <sz val="10"/>
            <color indexed="81"/>
            <rFont val="Arial"/>
            <family val="2"/>
          </rPr>
          <t xml:space="preserve"> quantity of parts you are requested to deliver / year. Please consider also the agreed flexibility on top of the maximum volume.
</t>
        </r>
      </text>
    </comment>
  </commentList>
</comments>
</file>

<file path=xl/sharedStrings.xml><?xml version="1.0" encoding="utf-8"?>
<sst xmlns="http://schemas.openxmlformats.org/spreadsheetml/2006/main" count="795" uniqueCount="320">
  <si>
    <t>L</t>
  </si>
  <si>
    <t>W</t>
  </si>
  <si>
    <t>H</t>
  </si>
  <si>
    <t>Hazardous Material</t>
  </si>
  <si>
    <t>Special packaging requirements</t>
  </si>
  <si>
    <t>Total investment</t>
  </si>
  <si>
    <t>Picture of the Part</t>
  </si>
  <si>
    <t>Parts / Packing unit</t>
  </si>
  <si>
    <t>TOTAL PACKAGING COST / PART</t>
  </si>
  <si>
    <t>Description</t>
  </si>
  <si>
    <t>Qty</t>
  </si>
  <si>
    <t>Material type</t>
  </si>
  <si>
    <t>Price / unit</t>
  </si>
  <si>
    <t>L
( mm )</t>
  </si>
  <si>
    <t>W
( mm )</t>
  </si>
  <si>
    <t>H
(mm )</t>
  </si>
  <si>
    <t>VCI ( special protection against corozion )</t>
  </si>
  <si>
    <t>Desiccant ( special protection against humidity )</t>
  </si>
  <si>
    <t>ESD ( special protection against electrostatic discharge )</t>
  </si>
  <si>
    <t>Days of coverage</t>
  </si>
  <si>
    <t>Shipping units</t>
  </si>
  <si>
    <t>No of Shipping units required / day</t>
  </si>
  <si>
    <t xml:space="preserve">Total packaging needed in the loop </t>
  </si>
  <si>
    <t>PACKAGING AMORTIZATION COST / PART</t>
  </si>
  <si>
    <t>No</t>
  </si>
  <si>
    <t>( without index )</t>
  </si>
  <si>
    <t>Program (project) name :</t>
  </si>
  <si>
    <t>This list is part of the "Packaging Technical description and Cost" form</t>
  </si>
  <si>
    <t>Appendix to Packaging Data Sheet</t>
  </si>
  <si>
    <t>Cardboard</t>
  </si>
  <si>
    <t>Cardboard grid</t>
  </si>
  <si>
    <t>Wood</t>
  </si>
  <si>
    <t>Plastic foil</t>
  </si>
  <si>
    <t>Plastic</t>
  </si>
  <si>
    <t>Plastic lid</t>
  </si>
  <si>
    <t>Euro pallet</t>
  </si>
  <si>
    <t>Empties Safety stock</t>
  </si>
  <si>
    <t>Empties</t>
  </si>
  <si>
    <t>Production</t>
  </si>
  <si>
    <t>Finished Safety stock</t>
  </si>
  <si>
    <t xml:space="preserve">Full in Transit </t>
  </si>
  <si>
    <t xml:space="preserve">Components Safety stock </t>
  </si>
  <si>
    <t>Components</t>
  </si>
  <si>
    <t>Empties in Transit</t>
  </si>
  <si>
    <t>Reserve for Maintenance</t>
  </si>
  <si>
    <t xml:space="preserve">Supplier </t>
  </si>
  <si>
    <t>Packaging component Description</t>
  </si>
  <si>
    <t>UM</t>
  </si>
  <si>
    <t>Total Cost of Returnable components /  Shipping unit</t>
  </si>
  <si>
    <t>Total Cost of One way components /  Shipping unit</t>
  </si>
  <si>
    <t>PACKAGING ONE WAY COST / PART</t>
  </si>
  <si>
    <t>Parts / Shipping unit</t>
  </si>
  <si>
    <t>Picture of the Packing unit ( PU )</t>
  </si>
  <si>
    <t>Picture of the Shipping unit ( SU )</t>
  </si>
  <si>
    <t>Cost / SU</t>
  </si>
  <si>
    <r>
      <t xml:space="preserve">1. RETURNABLE </t>
    </r>
    <r>
      <rPr>
        <sz val="12"/>
        <rFont val="Arial"/>
        <family val="2"/>
      </rPr>
      <t>packaging components included in the Shipping unit ( SU ) :</t>
    </r>
  </si>
  <si>
    <r>
      <t xml:space="preserve">2. ONE WAY </t>
    </r>
    <r>
      <rPr>
        <sz val="12"/>
        <rFont val="Arial"/>
        <family val="2"/>
      </rPr>
      <t>packaging components included in the Shipping unit ( SU ) :</t>
    </r>
  </si>
  <si>
    <t>LOOP CALCULATION</t>
  </si>
  <si>
    <t>Supplier name</t>
  </si>
  <si>
    <t>Weight / Part ( kg )</t>
  </si>
  <si>
    <t>Issue fee</t>
  </si>
  <si>
    <t>FLC121097</t>
  </si>
  <si>
    <t>FLC dust cover</t>
  </si>
  <si>
    <r>
      <t xml:space="preserve">Transit time Empties return </t>
    </r>
    <r>
      <rPr>
        <sz val="11"/>
        <rFont val="Arial"/>
        <family val="2"/>
      </rPr>
      <t>( days )</t>
    </r>
  </si>
  <si>
    <r>
      <t>Transit time Full Shipping units</t>
    </r>
    <r>
      <rPr>
        <sz val="11"/>
        <rFont val="Arial"/>
        <family val="2"/>
      </rPr>
      <t xml:space="preserve"> ( days )</t>
    </r>
  </si>
  <si>
    <r>
      <t xml:space="preserve">Frequency of returning Empties </t>
    </r>
    <r>
      <rPr>
        <sz val="11"/>
        <rFont val="Arial"/>
        <family val="2"/>
      </rPr>
      <t>( times/week )</t>
    </r>
  </si>
  <si>
    <r>
      <t xml:space="preserve">Frequency of deliveries </t>
    </r>
    <r>
      <rPr>
        <sz val="11"/>
        <rFont val="Arial"/>
        <family val="2"/>
      </rPr>
      <t>( times/week )</t>
    </r>
  </si>
  <si>
    <r>
      <t xml:space="preserve">Yearly vol in the Peak year </t>
    </r>
    <r>
      <rPr>
        <sz val="11"/>
        <rFont val="Arial"/>
        <family val="2"/>
      </rPr>
      <t>( pcs.) incl.flexibility</t>
    </r>
  </si>
  <si>
    <t>Johny Pony Gmbh</t>
  </si>
  <si>
    <t>4041 Linz, Hauptstr.10, Austria</t>
  </si>
  <si>
    <t>pcs</t>
  </si>
  <si>
    <t>plastic</t>
  </si>
  <si>
    <t>KLT 6428</t>
  </si>
  <si>
    <t>Foamed tray</t>
  </si>
  <si>
    <t>foam</t>
  </si>
  <si>
    <t>wood</t>
  </si>
  <si>
    <t>Strapping tape</t>
  </si>
  <si>
    <t>m</t>
  </si>
  <si>
    <t>Labels</t>
  </si>
  <si>
    <t>paper</t>
  </si>
  <si>
    <t>One way Packaging components included in the Shipping unit ( SU ) :</t>
  </si>
  <si>
    <r>
      <t xml:space="preserve">1. RENTED </t>
    </r>
    <r>
      <rPr>
        <sz val="12"/>
        <rFont val="Arial"/>
        <family val="2"/>
      </rPr>
      <t>packaging components included in the Shipping unit ( SU ) :</t>
    </r>
  </si>
  <si>
    <t>VCI ( protection against corozion )</t>
  </si>
  <si>
    <t>Desiccant ( protection against humidity )</t>
  </si>
  <si>
    <t>ESD ( protection against electrostatic discharge )</t>
  </si>
  <si>
    <t>Daily hire cost</t>
  </si>
  <si>
    <t>Qty / SU</t>
  </si>
  <si>
    <t>Renting fees</t>
  </si>
  <si>
    <t>Renting Cost / SU</t>
  </si>
  <si>
    <t>RENTING DAYS IN SUPPLIER'S CHARGE</t>
  </si>
  <si>
    <t>Days</t>
  </si>
  <si>
    <t>TOTAL RENTING DAYS ( SUPPLIER )</t>
  </si>
  <si>
    <t>pcs.</t>
  </si>
  <si>
    <t>Part number
( optional )</t>
  </si>
  <si>
    <t>Localisation of the Shipping units</t>
  </si>
  <si>
    <t>3405220</t>
  </si>
  <si>
    <t>3405221</t>
  </si>
  <si>
    <t>3405222</t>
  </si>
  <si>
    <t>Localisation of the Shipping units and Reason</t>
  </si>
  <si>
    <t>Production - process lead time</t>
  </si>
  <si>
    <t>Warehouse - finished stock</t>
  </si>
  <si>
    <t>Total Renting Cost of Returnable components /  Shipping unit</t>
  </si>
  <si>
    <t>●</t>
  </si>
  <si>
    <t>one way packaging has to be considered for sea freight deliveries</t>
  </si>
  <si>
    <t xml:space="preserve"> </t>
  </si>
  <si>
    <r>
      <rPr>
        <b/>
        <sz val="12"/>
        <rFont val="Arial"/>
        <family val="2"/>
      </rPr>
      <t xml:space="preserve">1. </t>
    </r>
    <r>
      <rPr>
        <b/>
        <u/>
        <sz val="12"/>
        <rFont val="Arial"/>
        <family val="2"/>
      </rPr>
      <t>Definitions</t>
    </r>
    <r>
      <rPr>
        <sz val="12"/>
        <color indexed="8"/>
        <rFont val="Calibri"/>
        <family val="2"/>
      </rPr>
      <t xml:space="preserve"> :</t>
    </r>
  </si>
  <si>
    <t>1140 x 980 x 740</t>
  </si>
  <si>
    <t>Step 1. Concept approval</t>
  </si>
  <si>
    <t>Step 2. Final approval</t>
  </si>
  <si>
    <r>
      <t xml:space="preserve">3. </t>
    </r>
    <r>
      <rPr>
        <b/>
        <u/>
        <sz val="12"/>
        <rFont val="Arial"/>
        <family val="2"/>
      </rPr>
      <t>Packaging Approval process</t>
    </r>
  </si>
  <si>
    <t xml:space="preserve">1140 x 980 x 852 </t>
  </si>
  <si>
    <t xml:space="preserve">1140 x 980 x 1116 </t>
  </si>
  <si>
    <t>with mandatory stackability 3 ( 1+2)</t>
  </si>
  <si>
    <t>with mandatory stackability 2 ( 1+1)</t>
  </si>
  <si>
    <t>34079432A</t>
  </si>
  <si>
    <t>34079433A</t>
  </si>
  <si>
    <t>Paper</t>
  </si>
  <si>
    <t>Foam bag</t>
  </si>
  <si>
    <t>Separators</t>
  </si>
  <si>
    <t>cardboard</t>
  </si>
  <si>
    <t>PACKAGING SHORT GUIDELINE</t>
  </si>
  <si>
    <r>
      <rPr>
        <b/>
        <u/>
        <sz val="12"/>
        <rFont val="Arial"/>
        <family val="2"/>
      </rPr>
      <t>Indications</t>
    </r>
    <r>
      <rPr>
        <sz val="12"/>
        <rFont val="Arial"/>
        <family val="2"/>
      </rPr>
      <t xml:space="preserve"> :</t>
    </r>
  </si>
  <si>
    <t>wooden pallets must consider ISPM15 (heat treatment)</t>
  </si>
  <si>
    <r>
      <t xml:space="preserve">The </t>
    </r>
    <r>
      <rPr>
        <u/>
        <sz val="10"/>
        <rFont val="Arial"/>
        <family val="2"/>
      </rPr>
      <t>validated</t>
    </r>
    <r>
      <rPr>
        <sz val="10"/>
        <rFont val="Arial"/>
        <family val="2"/>
      </rPr>
      <t xml:space="preserve"> Packaging data sheet is requested as mandatory document in the PPAP process.</t>
    </r>
  </si>
  <si>
    <t>-</t>
  </si>
  <si>
    <r>
      <rPr>
        <b/>
        <u/>
        <sz val="10"/>
        <rFont val="Arial"/>
        <family val="2"/>
      </rPr>
      <t>Attention</t>
    </r>
    <r>
      <rPr>
        <sz val="10"/>
        <rFont val="Arial"/>
        <family val="2"/>
      </rPr>
      <t xml:space="preserve"> : </t>
    </r>
  </si>
  <si>
    <t>Part Unit of Measurement</t>
  </si>
  <si>
    <t>set</t>
  </si>
  <si>
    <t>Packaging type</t>
  </si>
  <si>
    <t>ONE WAY</t>
  </si>
  <si>
    <t>RETURNABLE</t>
  </si>
  <si>
    <t>RENTED</t>
  </si>
  <si>
    <r>
      <t xml:space="preserve">Packaging Data Sheet </t>
    </r>
    <r>
      <rPr>
        <b/>
        <sz val="30"/>
        <rFont val="Arial"/>
        <family val="2"/>
      </rPr>
      <t xml:space="preserve">
Technical description and cost</t>
    </r>
  </si>
  <si>
    <t>Project</t>
  </si>
  <si>
    <r>
      <t xml:space="preserve">Amortization period </t>
    </r>
    <r>
      <rPr>
        <sz val="11"/>
        <rFont val="Arial"/>
        <family val="2"/>
      </rPr>
      <t>(years)</t>
    </r>
  </si>
  <si>
    <t>Amortization volume</t>
  </si>
  <si>
    <t>Packaging development &amp; tooling cost</t>
  </si>
  <si>
    <r>
      <rPr>
        <b/>
        <sz val="12"/>
        <rFont val="Arial"/>
        <family val="2"/>
      </rPr>
      <t xml:space="preserve">2. </t>
    </r>
    <r>
      <rPr>
        <b/>
        <u/>
        <sz val="12"/>
        <rFont val="Arial"/>
        <family val="2"/>
      </rPr>
      <t>Packaging requirements</t>
    </r>
    <r>
      <rPr>
        <sz val="12"/>
        <color indexed="8"/>
        <rFont val="Calibri"/>
        <family val="2"/>
      </rPr>
      <t xml:space="preserve"> :</t>
    </r>
  </si>
  <si>
    <t>Generally, the Supplier must develop a returnable* packaging solution, except for long distance suppliers for which the cardboard packaging (one way) is accepted.</t>
  </si>
  <si>
    <t>Sea freight packaging :</t>
  </si>
  <si>
    <t>standard SU dimensions ( including the wooden pallet height ) are :</t>
  </si>
  <si>
    <r>
      <rPr>
        <b/>
        <sz val="10"/>
        <rFont val="Arial"/>
        <family val="2"/>
      </rPr>
      <t xml:space="preserve">2.3. </t>
    </r>
    <r>
      <rPr>
        <b/>
        <u/>
        <sz val="10"/>
        <rFont val="Arial"/>
        <family val="2"/>
      </rPr>
      <t>Labelling</t>
    </r>
    <r>
      <rPr>
        <b/>
        <sz val="10"/>
        <rFont val="Arial"/>
        <family val="2"/>
      </rPr>
      <t xml:space="preserve"> :</t>
    </r>
  </si>
  <si>
    <r>
      <t xml:space="preserve">2.2. </t>
    </r>
    <r>
      <rPr>
        <b/>
        <u/>
        <sz val="10"/>
        <rFont val="Arial"/>
        <family val="2"/>
      </rPr>
      <t>Low runners packing</t>
    </r>
  </si>
  <si>
    <r>
      <t xml:space="preserve">2.4. </t>
    </r>
    <r>
      <rPr>
        <b/>
        <u/>
        <sz val="10"/>
        <rFont val="Arial"/>
        <family val="2"/>
        <charset val="238"/>
      </rPr>
      <t>Alternative packaging</t>
    </r>
  </si>
  <si>
    <t>For very small parts ( e.g. screws, springs etc ) smaller boxes should be considered ( preferably 300 x 400 mm, 300 x 200 mm )</t>
  </si>
  <si>
    <r>
      <t xml:space="preserve">5. </t>
    </r>
    <r>
      <rPr>
        <b/>
        <u/>
        <sz val="12"/>
        <rFont val="Arial"/>
        <family val="2"/>
      </rPr>
      <t>Packaging changes</t>
    </r>
  </si>
  <si>
    <r>
      <t xml:space="preserve">6. </t>
    </r>
    <r>
      <rPr>
        <b/>
        <u/>
        <sz val="12"/>
        <rFont val="Arial"/>
        <family val="2"/>
      </rPr>
      <t>Responsibility for cleaning and maintenance</t>
    </r>
  </si>
  <si>
    <r>
      <t xml:space="preserve">4. </t>
    </r>
    <r>
      <rPr>
        <b/>
        <u/>
        <sz val="12"/>
        <rFont val="Arial"/>
        <family val="2"/>
      </rPr>
      <t>Returnable packaging procurement responsibility</t>
    </r>
  </si>
  <si>
    <t>Packaging design must allow for an easy and safe handling.</t>
  </si>
  <si>
    <r>
      <t xml:space="preserve">Suitability for stacking in storage and during transportation. </t>
    </r>
    <r>
      <rPr>
        <b/>
        <u/>
        <sz val="10"/>
        <rFont val="Arial"/>
        <family val="2"/>
      </rPr>
      <t/>
    </r>
  </si>
  <si>
    <t>PU higher than 750 mm must have a folding side for allowing a safe removal of the parts with no risk for operators.</t>
  </si>
  <si>
    <t>the cardboard must be suitable for sea freights and the parts must be protected against humidity and salty air</t>
  </si>
  <si>
    <t>The Supplier shall ensure that deliveries only take place in clean and dry packaging which is free from any damage.</t>
  </si>
  <si>
    <t>When using returnable containers the Supplier is in charge of the cleaning, repairing and stock maintenance.</t>
  </si>
  <si>
    <r>
      <t xml:space="preserve">7. </t>
    </r>
    <r>
      <rPr>
        <b/>
        <u/>
        <sz val="12"/>
        <rFont val="Arial"/>
        <family val="2"/>
      </rPr>
      <t>Management of returnable packaging</t>
    </r>
  </si>
  <si>
    <t>Part name</t>
  </si>
  <si>
    <t>DC E class</t>
  </si>
  <si>
    <t>Paddles</t>
  </si>
  <si>
    <t>ZF TRW Timisoara Romania</t>
  </si>
  <si>
    <t>BMW E89</t>
  </si>
  <si>
    <t>DAB cover painted</t>
  </si>
  <si>
    <t>RENAULT H79</t>
  </si>
  <si>
    <t xml:space="preserve">As a standard the Supplier is requested to perform 1 ( one ) inventory taking per year but also whenever there are doubts / concerns regarding the quantity of the packaging in the loop. </t>
  </si>
  <si>
    <t xml:space="preserve">The Supplier is requested to provide the Proof of invest (e.g. Delivery note, CMR etc ) thus documenting the quantity of returnable packaging he bought. </t>
  </si>
  <si>
    <t>ZF Facility</t>
  </si>
  <si>
    <r>
      <t xml:space="preserve">Customer </t>
    </r>
    <r>
      <rPr>
        <sz val="11"/>
        <rFont val="Arial"/>
        <family val="2"/>
      </rPr>
      <t>(ZF)</t>
    </r>
  </si>
  <si>
    <r>
      <t xml:space="preserve">When a returnable system is used, the Supplier is responsible for developing also an </t>
    </r>
    <r>
      <rPr>
        <u/>
        <sz val="10"/>
        <rFont val="Arial"/>
        <family val="2"/>
      </rPr>
      <t>alternative packaging</t>
    </r>
    <r>
      <rPr>
        <sz val="10"/>
        <rFont val="Arial"/>
        <family val="2"/>
      </rPr>
      <t xml:space="preserve">  which is a one way packaging replicating the returnable one in size, pack density and stackability during transport. The usage of returnable packing elements ( e.g. trays ) in the alternative packaging is not permitted.  
This alternative packaging must be available for emergency cases like : required premium shipments, production run out programs, returnable containers outages etc. 
A minimum of 3 days stock of alternative packaging should be available at Supplier's site in order to meet any such contingency.However, whenever such situation occurs, the Supplier must request ZF approval before using the alternative packaging explaining the reasons and informing about the associated costs. </t>
    </r>
  </si>
  <si>
    <t>No.of PU / SU</t>
  </si>
  <si>
    <t>Function</t>
  </si>
  <si>
    <t>Name</t>
  </si>
  <si>
    <t>Signature</t>
  </si>
  <si>
    <t>Date</t>
  </si>
  <si>
    <t>FINAL APPROVAL</t>
  </si>
  <si>
    <t>CONCEPT</t>
  </si>
  <si>
    <r>
      <rPr>
        <b/>
        <sz val="12"/>
        <color rgb="FF0066CC"/>
        <rFont val="Arial"/>
        <family val="2"/>
      </rPr>
      <t>INVESTMENT AMOUNT PAID UPFRONT</t>
    </r>
    <r>
      <rPr>
        <b/>
        <sz val="11"/>
        <color rgb="FF0066CC"/>
        <rFont val="Arial"/>
        <family val="2"/>
      </rPr>
      <t xml:space="preserve"> </t>
    </r>
    <r>
      <rPr>
        <sz val="10"/>
        <color rgb="FF0066CC"/>
        <rFont val="Arial"/>
        <family val="2"/>
      </rPr>
      <t>( one time payment )</t>
    </r>
  </si>
  <si>
    <t>Shipping address</t>
  </si>
  <si>
    <t>Weight / Full PU (kg)</t>
  </si>
  <si>
    <t>No of levels / SU</t>
  </si>
  <si>
    <t>Weight/Full SU (kg)</t>
  </si>
  <si>
    <t xml:space="preserve">Revision number </t>
  </si>
  <si>
    <t>ZF Approval</t>
  </si>
  <si>
    <t>ADDITIONAL COMMENTS :</t>
  </si>
  <si>
    <t>No of PU / level</t>
  </si>
  <si>
    <t>- if you click with the mouse on any orange cell, a comment box will appear giving you indications on what is expected to be filled in the next white cell
 - the grey cells are containing formulas, you are not allowed to change the content
- when you send back to ZF this form, please leave in only the sheets you have used for describing your packaging proposal and remove all the rest 
( "EXAMPLE" sheets, Pack guideline, Labeling guideline and the other forms not used )
Please use the following format to name the file : 
PDS_Project_Part name_Supplier name_RevXX_YYYYMMDD.xlsx
The Packaging data sheet approved by the ZF Receiving plant must be included in the PPAP documentation.</t>
  </si>
  <si>
    <t xml:space="preserve">Consideration of FEFCO code (European Federation of Corrugated Cardboard Manufacturer - www.fefco.org ) when defining the one way (cardboard) packaging </t>
  </si>
  <si>
    <t>Wooden pallets must comply with IPPC/ISPM 15 guidelines and must be stamped accordingly</t>
  </si>
  <si>
    <r>
      <rPr>
        <b/>
        <sz val="10"/>
        <rFont val="Arial"/>
        <family val="2"/>
      </rPr>
      <t xml:space="preserve">2.1. </t>
    </r>
    <r>
      <rPr>
        <b/>
        <u/>
        <sz val="10"/>
        <rFont val="Arial"/>
        <family val="2"/>
        <charset val="238"/>
      </rPr>
      <t xml:space="preserve">General </t>
    </r>
    <r>
      <rPr>
        <b/>
        <u/>
        <sz val="10"/>
        <rFont val="Arial"/>
        <family val="2"/>
      </rPr>
      <t>specifications</t>
    </r>
    <r>
      <rPr>
        <b/>
        <sz val="10"/>
        <rFont val="Arial"/>
        <family val="2"/>
      </rPr>
      <t xml:space="preserve"> :</t>
    </r>
  </si>
  <si>
    <t>Stacking factor</t>
  </si>
  <si>
    <t>Cardboard box with detached lid</t>
  </si>
  <si>
    <t>Cardboard plates</t>
  </si>
  <si>
    <t>Wooden pallet ISPM15</t>
  </si>
  <si>
    <t xml:space="preserve">SIGNA
TURE </t>
  </si>
  <si>
    <t>Logistics Planner</t>
  </si>
  <si>
    <t xml:space="preserve">Adriana Popescu </t>
  </si>
  <si>
    <t>Process Engineer</t>
  </si>
  <si>
    <t>SQA Engineer</t>
  </si>
  <si>
    <t>Vlad Peck</t>
  </si>
  <si>
    <t>Alina Schneider</t>
  </si>
  <si>
    <t>Screens set</t>
  </si>
  <si>
    <t>EPP foam</t>
  </si>
  <si>
    <t>PDS Revision No / Date :</t>
  </si>
  <si>
    <t>For parts with a very low daily demand there are following packing options :</t>
  </si>
  <si>
    <t>full SU ( normal height of max 1.050 mm ) in case of not expensive parts. In this case the SU content will be set as Delivery lot size</t>
  </si>
  <si>
    <t>Packaging Data Sheet 
Technical description and cost</t>
  </si>
  <si>
    <t>The Supplier is responsible for designing a suitable packaging for the parts he will deliver to ZF LIFETEC in accordance with the following guidelines :</t>
  </si>
  <si>
    <t>Compliance with specified standard dimensions, if not otherwise approved or requested by ZF LIFETEC Receiving plant</t>
  </si>
  <si>
    <t>Minimum use of non-returnable materials. Single piece packing ( e.g. in plastic bags) must be avoided unless specifically approved by ZF LIFETEC</t>
  </si>
  <si>
    <t>The weight of a SU must be limitted to maximum 1.000 kg. For exceeding this limit please ask for the ZF LIFETEC Receiving plant approval.</t>
  </si>
  <si>
    <t>SU Cover ( Lid ) options : Cardboard cover, Plastic cover, Wooden cover etc. Please agree with the ZF LIFETEC Receiving plant the type to be used in each specific case.</t>
  </si>
  <si>
    <t>Please agree with the ZF LIFETEC Receiving plant the type to be used before starting to develop the packaging solution.</t>
  </si>
  <si>
    <t>Please agree with ZF LIFETEC Receiving plant what is the best option for each specific case.</t>
  </si>
  <si>
    <t>If the validated Packaging data sheet is not complied with at any point during the project lifetime, ZF LIFETEC reserves the right to charge the supplier with any handling, disposal or repacking costs incurred.</t>
  </si>
  <si>
    <t>The ZF LIFETEC validation does not exempt the Supplier from his responsibility to supply parts free of damage and contamination. The Supplier will be responsible for any costs, losses or expenses incurred by ZF LIFETEC as a result of parts arriving at the ZF LIFETEC location in a defective or damaged condition.</t>
  </si>
  <si>
    <t xml:space="preserve">Unless otherwise communicated by the ZF LIFETEC Receiving plant it is Supplier's responsibility to buy the returnable packaging and to amortize the invest ( including tooling ) over the lifetime volume. </t>
  </si>
  <si>
    <t>Note : The returnable packaging considered for the loop Supplier - ZF LIFETEC is NOT to be used in the Supplier's internal production process ( such as batch production, internal buffers etc). If such cases exist this must be clearly communicated by the Supplier and agreed with ZF LIFETEC .</t>
  </si>
  <si>
    <t>During project lifetime, changes of the initially approved packaging may be requested also by the ZF LIFETEC Receiving plants as part of the continuous improvement process. Suppliers are required to respond quickly to these requests and manage the packaging change.</t>
  </si>
  <si>
    <t xml:space="preserve">Please agree with ZF LIFETEC Receiving plant the way of administrating the returnable packaging. </t>
  </si>
  <si>
    <t>The Supplier is managing the returnable packaging inventory by booking all incoming and outgoing deliveries following the rules described in CaseLog User Manual for ZF LIFETEC Suppliers which can be found on the website of CaseLog.</t>
  </si>
  <si>
    <r>
      <t>The one way PU should comply with C Galia standard (</t>
    </r>
    <r>
      <rPr>
        <b/>
        <sz val="10"/>
        <rFont val="Arial"/>
        <family val="2"/>
      </rPr>
      <t>box with separate lid</t>
    </r>
    <r>
      <rPr>
        <sz val="10"/>
        <rFont val="Arial"/>
        <family val="2"/>
      </rPr>
      <t xml:space="preserve"> ). As alternative A Galia standard ( box with top closing flaps ) can be used only if approved by the ZF LIFETEC Receiving plant.</t>
    </r>
  </si>
  <si>
    <t>The Supplier is responsible for developing the best packaging solution considering his best knowledge and the requirements stated at point 2. 
ZF LIFETEC is only validating the packaging proposed by the Supplier.</t>
  </si>
  <si>
    <r>
      <t xml:space="preserve">The Supplier must describe the proposed solution by filling in ( correctly and completely ) the standard ZF LIFETEC Packaging Data Sheet with the technical description of the packaging and the related cost. The Packaging Data Sheet ( PDS ) must be sent to the ZF LIFETEC functions : Logistics planner / Packaging Engineer </t>
    </r>
    <r>
      <rPr>
        <u/>
        <sz val="10"/>
        <rFont val="Arial"/>
        <family val="2"/>
        <charset val="238"/>
      </rPr>
      <t>and</t>
    </r>
    <r>
      <rPr>
        <sz val="10"/>
        <rFont val="Arial"/>
        <family val="2"/>
      </rPr>
      <t xml:space="preserve"> Commodity buyer / Program buyer. </t>
    </r>
  </si>
  <si>
    <t>After clarifying all unclear aspects the ZF LIFETEC Logistics planner / Packaging Engineer will validate the Concept, meaning that the Supplier is allowed to procure the first Packaging materials for performing a shipping trial . Even when the concept was validated, ZF LIFETEC reserves the right to ask for changes or even reject a certain solution if the shipping test results are not acceptable.  </t>
  </si>
  <si>
    <t>If the Supplier wants to change the approved packaging, he must submit for approval the new Packaging data sheet one month in advance of the proposed change date. The new Packaging data sheet must be sent to the ZF LIFETEC Receiving plant functions : Logistics planner / Packaging Engineer and Commodity buyer / Program buyer. The change can be implemented only after getting ZF LIFETEC approval.</t>
  </si>
  <si>
    <r>
      <t xml:space="preserve">The returnable packaging is considered with value and therefore its movements are requiring a </t>
    </r>
    <r>
      <rPr>
        <b/>
        <sz val="10"/>
        <rFont val="Arial"/>
        <family val="2"/>
      </rPr>
      <t>sell &amp; buy</t>
    </r>
    <r>
      <rPr>
        <sz val="10"/>
        <rFont val="Arial"/>
        <family val="2"/>
      </rPr>
      <t xml:space="preserve"> process. The mode of invoicing should be agreed with the ZF LIFETEC Receiving plant ( credit/debit note at the end of the month based on the balance, commercial invoices for each delivery etc. ).</t>
    </r>
  </si>
  <si>
    <r>
      <t xml:space="preserve">The </t>
    </r>
    <r>
      <rPr>
        <b/>
        <sz val="10"/>
        <rFont val="Arial"/>
        <family val="2"/>
      </rPr>
      <t>annual inventory-taking</t>
    </r>
    <r>
      <rPr>
        <sz val="10"/>
        <rFont val="Arial"/>
        <family val="2"/>
      </rPr>
      <t xml:space="preserve"> results must be reported in CaseLog system according to CaseLog User Manual for ZF LIFETEC suppliers.</t>
    </r>
  </si>
  <si>
    <t>Weight Full SU (kg)</t>
  </si>
  <si>
    <t>Weight Full Packing unit (kg)</t>
  </si>
  <si>
    <t>ZF LIFETEC
Part numbers</t>
  </si>
  <si>
    <r>
      <rPr>
        <b/>
        <sz val="10"/>
        <rFont val="Arial"/>
        <family val="2"/>
      </rPr>
      <t>Packing unit (PU)</t>
    </r>
    <r>
      <rPr>
        <sz val="10"/>
        <rFont val="Arial"/>
        <family val="2"/>
      </rPr>
      <t xml:space="preserve"> external sizes (mm)</t>
    </r>
  </si>
  <si>
    <r>
      <rPr>
        <b/>
        <sz val="10"/>
        <rFont val="Arial"/>
        <family val="2"/>
      </rPr>
      <t xml:space="preserve">Shipping unit (SU) </t>
    </r>
    <r>
      <rPr>
        <sz val="10"/>
        <rFont val="Arial"/>
        <family val="2"/>
      </rPr>
      <t xml:space="preserve">
external sizes (mm)</t>
    </r>
  </si>
  <si>
    <r>
      <rPr>
        <b/>
        <sz val="10"/>
        <rFont val="Arial"/>
        <family val="2"/>
      </rPr>
      <t>Shipping unit (SU)</t>
    </r>
    <r>
      <rPr>
        <sz val="10"/>
        <rFont val="Arial"/>
        <family val="2"/>
      </rPr>
      <t xml:space="preserve"> 
external sizes (mm)</t>
    </r>
  </si>
  <si>
    <t>Weight Full PU (kg)</t>
  </si>
  <si>
    <r>
      <t xml:space="preserve">- if you click with the mouse on any orange cell, a comment box will appear giving you indications on what is expected to be filled in the next white cell
</t>
    </r>
    <r>
      <rPr>
        <sz val="12"/>
        <rFont val="Arial"/>
        <family val="2"/>
        <charset val="238"/>
      </rPr>
      <t xml:space="preserve">
 - the grey cells are containing formulas, you are not allowed to change the content
</t>
    </r>
    <r>
      <rPr>
        <sz val="12"/>
        <rFont val="Arial"/>
        <family val="2"/>
      </rPr>
      <t xml:space="preserve">
- when you send back to ZF LIFETEC this form, please leave in only the sheets you have used for describing your packaging proposal and remove all the rest ( "EXAMPLE" sheets, Pack guideline, Labeling guideline and the other forms not used )
Please use the following format to name the file : 
PDS_Project_Part name_Supplier name_RevXX_YYYYMMDD.xlsx
The Packaging data sheet approved by the ZF LIFETEC Receiving plant must be included in the PPAP documentation.</t>
    </r>
  </si>
  <si>
    <t>- if you click with the mouse on any orange cell, a comment box will appear giving you indications on what is expected to be filled in the next white cell
 - the grey cells are containing formulas, you are not allowed to change the content
- when you send back to ZF LIFETEC this form, please leave in only the sheets you have used for describing your packaging proposal and remove all the rest ( "EXAMPLE" sheets, Pack guideline, Labeling guideline and the other forms not used )
Please use the following format to name the file : 
PDS_Project_Part name_Supplier name_RevXX_YYYYMMDD.xlsx
The Packaging data sheet approved by the ZF LIFETEC Receiving plant must be included in the PPAP documentation.</t>
  </si>
  <si>
    <t>- if you click with the mouse on any orange cell, a comment box will appear giving you indications on what is expected to be filled in the next white cell
 - the grey cells are containing formulas, you are not allowed to change the content
- when you send back to ZF LIFETEC this form, please leave in only the sheets you have used for describing your packaging proposal and remove all the rest 
( "EXAMPLE" sheets, Pack guideline, Labeling guideline and the other forms not used )
Please use the following format to name the file : 
PDS_Project_Part name_Supplier name_RevXX_YYYYMMDD.xlsx
The Packaging data sheet approved by the ZF LIFETEC Receiving plant must be included in the PPAP documentation.</t>
  </si>
  <si>
    <t>≈400 mm</t>
  </si>
  <si>
    <t>≈200 mm</t>
  </si>
  <si>
    <t>Position of the label :</t>
  </si>
  <si>
    <t>Frame to fit standard VDA 4994 label 210mmx74mm</t>
  </si>
  <si>
    <t>&gt; it is recommended to use boxes with at least one side of 400mm</t>
  </si>
  <si>
    <t>&gt; the label must be placed inside the frame</t>
  </si>
  <si>
    <t xml:space="preserve">&gt; the frame position from the box bottom edge is 20 mm </t>
  </si>
  <si>
    <t>&gt; the label must be centered horizontally</t>
  </si>
  <si>
    <t>Packing Unit ( PU ) :</t>
  </si>
  <si>
    <t>Shipping Unit (SU ) :</t>
  </si>
  <si>
    <t>Example of Shipping Units :</t>
  </si>
  <si>
    <t xml:space="preserve"> is the loading unit and consists of one big transport container or a group of Packing Units placed on one wooden pallet</t>
  </si>
  <si>
    <t>the Shipping Unit must be capable of being handled by forklift truck or similar equipment</t>
  </si>
  <si>
    <t>•</t>
  </si>
  <si>
    <t>is the smallest packaging containing the part and it is considered the minimal ZF LIFETEC order quantity ( rounding value )</t>
  </si>
  <si>
    <t>Packing Unit ( PU )</t>
  </si>
  <si>
    <r>
      <t xml:space="preserve">it is mandatory to place </t>
    </r>
    <r>
      <rPr>
        <b/>
        <u/>
        <sz val="10"/>
        <rFont val="Arial"/>
        <family val="2"/>
        <charset val="238"/>
      </rPr>
      <t>only 1 Part Number</t>
    </r>
    <r>
      <rPr>
        <sz val="10"/>
        <rFont val="Arial"/>
        <family val="2"/>
      </rPr>
      <t xml:space="preserve"> inside the Packing Unit</t>
    </r>
  </si>
  <si>
    <t>Shipping Unit ( SU )</t>
  </si>
  <si>
    <t>Shipping Units consisting of several Packing Units placed on a wooden pallet must be strapped length- and cross-wise for securing the boxes on the pallet</t>
  </si>
  <si>
    <t>In general, the gross weight of the manually handled PU must not exceed 15 kg. However, some plants limit this weight to only 12 kg, therefore please ask the ZF LIFETEC Receiving plant to confirm the maximum acceptable weight.</t>
  </si>
  <si>
    <r>
      <t xml:space="preserve">Each </t>
    </r>
    <r>
      <rPr>
        <b/>
        <sz val="10"/>
        <rFont val="Arial"/>
        <family val="2"/>
      </rPr>
      <t>Packing Unit</t>
    </r>
    <r>
      <rPr>
        <sz val="10"/>
        <rFont val="Arial"/>
        <family val="2"/>
        <charset val="238"/>
      </rPr>
      <t xml:space="preserve"> has to be individually identified with a </t>
    </r>
    <r>
      <rPr>
        <b/>
        <sz val="10"/>
        <rFont val="Arial"/>
        <family val="2"/>
      </rPr>
      <t>Single label</t>
    </r>
    <r>
      <rPr>
        <sz val="10"/>
        <rFont val="Arial"/>
        <family val="2"/>
        <charset val="238"/>
      </rPr>
      <t xml:space="preserve">. For easy identification the Packing Units must be placed on the pallet with the labels facing the outside perimeter of the pallet. </t>
    </r>
  </si>
  <si>
    <t>Any exception is subject to ZF LIFETEC Receiving plant approval.</t>
  </si>
  <si>
    <t xml:space="preserve">In exceptional cases, when stacking factor 1 was approved by the ZF LIFETEC receiving plant, a worning label ( A4 format ) must be attached on all 4 vertical sides of the </t>
  </si>
  <si>
    <t>Shipping Unit in order to avoid putting another SU on top of it during loading or storage :</t>
  </si>
  <si>
    <t xml:space="preserve">Minimum required stackability of the SU is 3 ( 1 + 2 ), meaning that three Shipping Units can be piled up during storage and transportation. The height of the three Shipping </t>
  </si>
  <si>
    <t>Units piled up must not exceed 3 m.</t>
  </si>
  <si>
    <t xml:space="preserve">Securing the SU. The PUs must be secured on the pallet either with disposable plastics straps or reusable textile-based straps ( REPA belt ). Plastic foil ( stretch wrap ) is allowed only in exceptional cases with a prior ZF LIFETEC Receiving plant approval. 
In case of using disposable plastic straps the maximum tightening force cannot exceed 300 N to prevent the damage of the PUs. In general, there must be 4 straps : 2 lengthwise and 2 widthwise. In case of cardboard packaging Edge protection elements must be placed under the straps for protecting the edges and for adding stacking strength. Please agree with the ZF LIFETEC Receiving plant what is the best option for each specific case. </t>
  </si>
  <si>
    <t>1140 x 760 x 740</t>
  </si>
  <si>
    <t>1140 x 760 x 852</t>
  </si>
  <si>
    <t xml:space="preserve">less than full SU, but full (complete) layers in case of expensive parts. If several Part Numbers are in this situation, they can be either combined in a Mixed Shipping Unit or can be delivered separately in individual Small height Shipping Units. </t>
  </si>
  <si>
    <t>one PU content in case of very expensive parts. If several Part Numbers are in this situation they will be delivered on a single pallet as mixed Shipping Unit</t>
  </si>
  <si>
    <r>
      <t xml:space="preserve">Each </t>
    </r>
    <r>
      <rPr>
        <b/>
        <sz val="10"/>
        <rFont val="Arial"/>
        <family val="2"/>
      </rPr>
      <t>Shipping Unit</t>
    </r>
    <r>
      <rPr>
        <sz val="10"/>
        <rFont val="Arial"/>
        <family val="2"/>
      </rPr>
      <t xml:space="preserve"> has to be identified with 2 </t>
    </r>
    <r>
      <rPr>
        <b/>
        <sz val="10"/>
        <rFont val="Arial"/>
        <family val="2"/>
      </rPr>
      <t xml:space="preserve">Master labels </t>
    </r>
    <r>
      <rPr>
        <sz val="10"/>
        <rFont val="Arial"/>
        <family val="2"/>
      </rPr>
      <t>positioned on adjacent sides of the Shipping Unit, at least at 15 cm distance from the edge :</t>
    </r>
  </si>
  <si>
    <t>Labels' dimesions, format and content :</t>
  </si>
  <si>
    <t>Labels' attachment :</t>
  </si>
  <si>
    <t xml:space="preserve">Container(s) with labels barcodes  covered by stickers, with labels coated with shiny material or made of shiny material or being placed in a plastic bag, container(s) with </t>
  </si>
  <si>
    <t xml:space="preserve">damaged, partly damaged or missing label(s) or with labels that cannot be read by scanners must be removed from the normal receiving process. This is causing significant </t>
  </si>
  <si>
    <t>extra handling that will be charged to the Supplier.</t>
  </si>
  <si>
    <r>
      <rPr>
        <b/>
        <sz val="10"/>
        <color theme="1"/>
        <rFont val="Arial"/>
        <family val="2"/>
        <charset val="238"/>
      </rPr>
      <t>Single Label attachment :</t>
    </r>
    <r>
      <rPr>
        <sz val="10"/>
        <color theme="1"/>
        <rFont val="Arial"/>
        <family val="2"/>
        <charset val="238"/>
      </rPr>
      <t xml:space="preserve"> </t>
    </r>
  </si>
  <si>
    <t>&gt; the label must be placed on the side with the length closer to 400mm</t>
  </si>
  <si>
    <t xml:space="preserve">The most used returnable universal boxes ( KLTs ) are small B2 box (LxWxH 400x300x120 mm) and large B3 box (LxWxH 600x400x220 mm) </t>
  </si>
  <si>
    <t>The Single labels must be attached on their shorter sides :</t>
  </si>
  <si>
    <t>as well as for Mixed pallet. Some plants might require only one master label. Please ask the ZF LIFETEC Receiving plant to indicate the number of Master labels.</t>
  </si>
  <si>
    <r>
      <rPr>
        <b/>
        <sz val="10"/>
        <color rgb="FF000000"/>
        <rFont val="Arial"/>
        <family val="2"/>
        <charset val="238"/>
      </rPr>
      <t>Master Label Attachment</t>
    </r>
    <r>
      <rPr>
        <sz val="10"/>
        <color indexed="8"/>
        <rFont val="Arial"/>
        <family val="2"/>
      </rPr>
      <t xml:space="preserve"> : each Shipping Unit must have</t>
    </r>
    <r>
      <rPr>
        <b/>
        <sz val="10"/>
        <color rgb="FFFF0000"/>
        <rFont val="Arial"/>
        <family val="2"/>
        <charset val="238"/>
      </rPr>
      <t xml:space="preserve"> </t>
    </r>
    <r>
      <rPr>
        <b/>
        <sz val="10"/>
        <rFont val="Arial"/>
        <family val="2"/>
      </rPr>
      <t>two</t>
    </r>
    <r>
      <rPr>
        <sz val="10"/>
        <color indexed="8"/>
        <rFont val="Arial"/>
        <family val="2"/>
      </rPr>
      <t xml:space="preserve"> Master Labels attached on adjacent sides of the unit. This requirement is valid for both Homogeneous SU  </t>
    </r>
  </si>
  <si>
    <t xml:space="preserve">On returnable packaging the labels must be fixed by using only fabric-based self-adhesive stickers that leave no marks on the packaging after label removal. </t>
  </si>
  <si>
    <t xml:space="preserve">It is mandatory to use 3 stickers to secure one Master label on the SU. Self-adhesive labels are NOT allowed on returnable packaging. </t>
  </si>
  <si>
    <t>Location of Master Lables on the SU - 15 cm from the top and from the bottom of the SU on adjacent sides; the labels must not be even partially covered by straps  :</t>
  </si>
  <si>
    <t>- Single Labels on each Packing Unit</t>
  </si>
  <si>
    <t>- Master Labels for each group of Packing Units containing the same Part Number</t>
  </si>
  <si>
    <t>https://trw.d-lbv.de/main/index.php</t>
  </si>
  <si>
    <r>
      <t xml:space="preserve">As a general rule, the Supplier is requested to use the </t>
    </r>
    <r>
      <rPr>
        <b/>
        <sz val="10"/>
        <rFont val="Arial"/>
        <family val="2"/>
      </rPr>
      <t>CaseLog</t>
    </r>
    <r>
      <rPr>
        <sz val="10"/>
        <rFont val="Arial"/>
        <family val="2"/>
        <charset val="238"/>
      </rPr>
      <t xml:space="preserve"> system ( also known as d-lbv ) which is an online application used for ZF LIFETEC empties' management  : </t>
    </r>
  </si>
  <si>
    <t xml:space="preserve">SU base sizes must be 1.200 x 1.000 mm or 1.200 x 800 mm. Some ZF LIFETEC plants accept only 1200 x 800 size, so please check it with the ZF LIFETEC Receiving plant. </t>
  </si>
  <si>
    <t>ZF LIFETEC Part Number</t>
  </si>
  <si>
    <t xml:space="preserve">Part Numbers for which is applied the packaging solution </t>
  </si>
  <si>
    <t>to be filled only in case there is not enough space in the Packaging Data Sheet ( more than 9 Part numbers )</t>
  </si>
  <si>
    <t>As soon as first parts to be supplied to ZF LIFETEC are available, the Supplier must organize a Shipping test by sending full Shipping Units ( enough to prove the stackability without damage during transportation ) in attention to the ZF LIFETEC Packaging Engineer. At arrival at ZF LIFETEC facility, the Shipping Units and their content will be analysed by a team consisting of different functions depending on the ZF LIFETEC Receiving plant (e.g. Packaging Engineer, Warehouse Manager, Commodity Buyer, Logistics planner, SQA Engineer, Process Engineer).
- If the Shipping test results are OK, the Supplier will get the Final approval. 
- If Shipping test results reveal minor issues, the Logistics planner / Packaging Engineer will communicate the findings to the Supplier ( including pictures ) so that he is able to figure out and implement the necessary improvements. 
- If Shipping test results are not at all satisfactory, the packaging concept itself can be rejected and the Supplier must propose another packaging concept.</t>
  </si>
  <si>
    <t xml:space="preserve">Higher height is accepted only with a prior ZF LIFETEC Receiving plant approval. </t>
  </si>
  <si>
    <t>Example of Packing Units :</t>
  </si>
  <si>
    <r>
      <t xml:space="preserve">On a </t>
    </r>
    <r>
      <rPr>
        <b/>
        <sz val="10"/>
        <rFont val="Arial"/>
        <family val="2"/>
      </rPr>
      <t>Mixed Shipping Unit</t>
    </r>
    <r>
      <rPr>
        <sz val="10"/>
        <rFont val="Arial"/>
        <family val="2"/>
      </rPr>
      <t xml:space="preserve"> following labels must be used : </t>
    </r>
  </si>
  <si>
    <t>Shipping Unit sizes and weight must assure optimal transport cube utilisation, best storage conditions and easy handling with forklift trucks or similar equipment.</t>
  </si>
  <si>
    <t>Packaging design must preserve the quality of the parts (during transportation, handling and storage) and must meet lowest cost requirement in the same time</t>
  </si>
  <si>
    <t xml:space="preserve">SU maximum height must be 1.000 mm ( including the wooden pallet in case of the one way packaging ). </t>
  </si>
  <si>
    <t xml:space="preserve">The labels must NOT be coated with shiny material or made of shiny material. The labels shall be affixed to the packaging in such a way to not be lost during transportation, storage or handling. </t>
  </si>
  <si>
    <t>Labels on returnable packaging shall be easy removable; usage of self-adhesive labels is not allowed. It is Supplier’s responsibility to keep all packaging clean including removal of old labels. The supplier must ensure that no traces, residues or signs from old labels remain on the returnable container. In the absence of a label holder, the label must be fixed with 2 self-adhesive fabric-based stickers that leave no traces of glue after removal. The barcode should not be even partially covered by the stickers.</t>
  </si>
  <si>
    <t>Date: 16.03.2026
Revision : 3
Created by: Daniela Chirvasa</t>
  </si>
  <si>
    <t xml:space="preserve">Compliance with legal recycling and environmental requirements and regulations: </t>
  </si>
  <si>
    <t>substance restrictions, and performance grades. The official regulation is available on EUR‑Lex:</t>
  </si>
  <si>
    <t>extended producer responsibility (EPR), recycling requirements, waste sorting rules, and substance restrictions relevant to the local jurisdiction.</t>
  </si>
  <si>
    <t xml:space="preserve">Suppliers are responsible for ensuring that packaging delivered to any ZF LIFETEC facility is fully compliant with both PPWR and the local regulatory framework of the </t>
  </si>
  <si>
    <t>receiving country. Non‑compliant packaging may be rejected at the border or at the receiving plant.</t>
  </si>
  <si>
    <t xml:space="preserve">b)  All applicable national packaging and waste management regulations in the country of the ZF LIFETEC Receiving plant, including but not limited to mandatory labelling, </t>
  </si>
  <si>
    <t>Logistics</t>
  </si>
  <si>
    <r>
      <rPr>
        <b/>
        <sz val="10"/>
        <rFont val="Arial"/>
        <family val="2"/>
      </rPr>
      <t xml:space="preserve">Requirements </t>
    </r>
    <r>
      <rPr>
        <sz val="10"/>
        <rFont val="Arial"/>
        <family val="2"/>
      </rPr>
      <t>- posted on the ZF-LIFETEC website, Supplier Board section, under LOGISTICS / Packaging and Labeling Guidelines / Europe</t>
    </r>
    <r>
      <rPr>
        <sz val="10"/>
        <rFont val="Arial"/>
        <family val="2"/>
      </rPr>
      <t xml:space="preserve"> :</t>
    </r>
  </si>
  <si>
    <r>
      <t xml:space="preserve">ZF LIFETEC uses the Global Transport Label </t>
    </r>
    <r>
      <rPr>
        <b/>
        <sz val="10"/>
        <color theme="1"/>
        <rFont val="Arial"/>
        <family val="2"/>
      </rPr>
      <t xml:space="preserve">VDA 4994 </t>
    </r>
    <r>
      <rPr>
        <sz val="10"/>
        <color theme="1"/>
        <rFont val="Arial"/>
        <family val="2"/>
      </rPr>
      <t xml:space="preserve">as standard. The labels' dimensions, format and content is described in detail in the </t>
    </r>
    <r>
      <rPr>
        <b/>
        <sz val="10"/>
        <color theme="1"/>
        <rFont val="Arial"/>
        <family val="2"/>
      </rPr>
      <t>ZF LIFETEC</t>
    </r>
    <r>
      <rPr>
        <sz val="10"/>
        <color theme="1"/>
        <rFont val="Arial"/>
        <family val="2"/>
      </rPr>
      <t xml:space="preserve"> </t>
    </r>
    <r>
      <rPr>
        <b/>
        <sz val="10"/>
        <color theme="1"/>
        <rFont val="Arial"/>
        <family val="2"/>
      </rPr>
      <t>VDA4994 Labeling</t>
    </r>
  </si>
  <si>
    <t>Regulation - EU - 2025/40 - EN - EUR-Lex</t>
  </si>
  <si>
    <t xml:space="preserve">a) The EU Packaging and Packaging Waste Regulation (PPWR), Regulation (EU) 2025/40, including all applicable provisions on recyclability, labelling, reuse, minimization, </t>
  </si>
  <si>
    <t>ý</t>
  </si>
  <si>
    <t>Contact / Function</t>
  </si>
  <si>
    <t>Phone / Email</t>
  </si>
  <si>
    <t>By signing this form the Supplier is comitting to comply with the packaging &amp; labeling specifications of the 
ZF LIFETEC Receiving plant</t>
  </si>
  <si>
    <t>Mr.Alois Waine , Packaging Engineer</t>
  </si>
  <si>
    <t>004376138515, a.waine@johnypony.com</t>
  </si>
  <si>
    <t>Contact/Function</t>
  </si>
  <si>
    <r>
      <t xml:space="preserve">as general rule a Shipping Unit will contain only 1 Part Number, all pieces belonging to the same production batch ( </t>
    </r>
    <r>
      <rPr>
        <b/>
        <sz val="10"/>
        <rFont val="Arial"/>
        <family val="2"/>
      </rPr>
      <t>homogeneous SU</t>
    </r>
    <r>
      <rPr>
        <sz val="10"/>
        <rFont val="Arial"/>
        <family val="2"/>
      </rPr>
      <t xml:space="preserve"> ). 
In particular cases ( and only with ZF LIFETEC Receiving plant approval ) a Shipping Unit might contain :
- only 1 Part Number but multiple batches ( </t>
    </r>
    <r>
      <rPr>
        <b/>
        <sz val="10"/>
        <rFont val="Arial"/>
        <family val="2"/>
      </rPr>
      <t>mixed SU</t>
    </r>
    <r>
      <rPr>
        <sz val="10"/>
        <rFont val="Arial"/>
        <family val="2"/>
      </rPr>
      <t xml:space="preserve"> )
- more than 1 Part Number ( </t>
    </r>
    <r>
      <rPr>
        <b/>
        <sz val="10"/>
        <rFont val="Arial"/>
        <family val="2"/>
      </rPr>
      <t>mixed SU</t>
    </r>
    <r>
      <rPr>
        <sz val="10"/>
        <rFont val="Arial"/>
        <family val="2"/>
      </rPr>
      <t xml:space="preserve"> ). In this case the Shipping Unit is consisting of several Packing Units of same sizes but containing different Part Numbers. </t>
    </r>
    <r>
      <rPr>
        <b/>
        <sz val="10"/>
        <rFont val="Arial"/>
        <family val="2"/>
      </rPr>
      <t>The Packing Units must be sorted on the pallet so that the Packing Units containing same Part Number are grouped together.</t>
    </r>
  </si>
  <si>
    <r>
      <t xml:space="preserve">- </t>
    </r>
    <r>
      <rPr>
        <b/>
        <sz val="10"/>
        <rFont val="Arial"/>
        <family val="2"/>
      </rPr>
      <t>Mix Master Label</t>
    </r>
    <r>
      <rPr>
        <sz val="10"/>
        <rFont val="Arial"/>
        <family val="2"/>
      </rPr>
      <t>, indicative picture below :</t>
    </r>
  </si>
  <si>
    <t xml:space="preserve">PU standard sizes must be 600 x 400 x H mm, H ( height ) to be defined considering the maximum acceptable PU weight ( 15 kg or less ) and the maximum SU height (1.000 mm including the pallet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</si>
</sst>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00\ _l_e_i_-;\-* #,##0.00\ _l_e_i_-;_-* &quot;-&quot;??\ _l_e_i_-;_-@_-"/>
    <numFmt numFmtId="165" formatCode="0.00&quot;€&quot;"/>
    <numFmt numFmtId="166" formatCode="#,##0.00\ &quot;€&quot;"/>
    <numFmt numFmtId="167" formatCode="#,##0.0\ &quot;days&quot;"/>
    <numFmt numFmtId="168" formatCode="#,##0\ &quot;kg&quot;"/>
    <numFmt numFmtId="169" formatCode="#,##0.0"/>
    <numFmt numFmtId="170" formatCode="_-* #,##0.00\ [$€-407]_-;\-* #,##0.00\ [$€-407]_-;_-* &quot;-&quot;??\ [$€-407]_-;_-@_-"/>
    <numFmt numFmtId="171" formatCode="_-* #,##0\ [$€-407]_-;\-* #,##0\ [$€-407]_-;_-* &quot;-&quot;??\ [$€-407]_-;_-@_-"/>
    <numFmt numFmtId="172" formatCode="_-* #,##0.0\ _l_e_i_-;\-* #,##0.0\ _l_e_i_-;_-* &quot;-&quot;??\ _l_e_i_-;_-@_-"/>
    <numFmt numFmtId="173" formatCode="#,##0_ ;\-#,##0\ "/>
    <numFmt numFmtId="174" formatCode="#,##0.0000\ &quot;€&quot;"/>
    <numFmt numFmtId="175" formatCode="_-* #,##0.0000\ [$€-407]_-;\-* #,##0.0000\ [$€-407]_-;_-* &quot;-&quot;????\ [$€-407]_-;_-@_-"/>
    <numFmt numFmtId="176" formatCode="_-* #,##0\ [$€-407]_-;\-* #,##0\ [$€-407]_-;_-* &quot;-&quot;\ [$€-407]_-;_-@_-"/>
    <numFmt numFmtId="177" formatCode="#,##0\ [$€-1]"/>
    <numFmt numFmtId="178" formatCode="#,##0.0000\ [$€-407]"/>
    <numFmt numFmtId="179" formatCode="#,##0.000\ &quot;kg&quot;"/>
    <numFmt numFmtId="180" formatCode="#,##0.0\ &quot;kg&quot;"/>
  </numFmts>
  <fonts count="67">
    <font>
      <sz val="10"/>
      <name val="Arial"/>
      <charset val="238"/>
    </font>
    <font>
      <sz val="10"/>
      <name val="Arial"/>
      <family val="2"/>
      <charset val="238"/>
    </font>
    <font>
      <sz val="8"/>
      <name val="Arial"/>
      <family val="2"/>
    </font>
    <font>
      <sz val="12"/>
      <name val="Arial"/>
      <family val="2"/>
    </font>
    <font>
      <u/>
      <sz val="10"/>
      <color indexed="12"/>
      <name val="Arial"/>
      <family val="2"/>
    </font>
    <font>
      <b/>
      <sz val="10"/>
      <name val="Arial"/>
      <family val="2"/>
    </font>
    <font>
      <sz val="8"/>
      <color indexed="81"/>
      <name val="Tahoma"/>
      <family val="2"/>
    </font>
    <font>
      <sz val="12"/>
      <name val="Arial"/>
      <family val="2"/>
    </font>
    <font>
      <sz val="10"/>
      <name val="Arial"/>
      <family val="2"/>
    </font>
    <font>
      <b/>
      <sz val="30"/>
      <name val="Arial"/>
      <family val="2"/>
    </font>
    <font>
      <b/>
      <sz val="12"/>
      <name val="Arial"/>
      <family val="2"/>
    </font>
    <font>
      <sz val="12"/>
      <color indexed="8"/>
      <name val="Arial"/>
      <family val="2"/>
    </font>
    <font>
      <sz val="10"/>
      <color indexed="81"/>
      <name val="Arial"/>
      <family val="2"/>
    </font>
    <font>
      <u/>
      <sz val="12"/>
      <color indexed="12"/>
      <name val="Arial"/>
      <family val="2"/>
    </font>
    <font>
      <b/>
      <i/>
      <sz val="12"/>
      <name val="Arial"/>
      <family val="2"/>
    </font>
    <font>
      <sz val="11"/>
      <name val="Arial"/>
      <family val="2"/>
    </font>
    <font>
      <b/>
      <sz val="11"/>
      <name val="Arial"/>
      <family val="2"/>
    </font>
    <font>
      <sz val="11"/>
      <name val="Arial"/>
      <family val="2"/>
    </font>
    <font>
      <i/>
      <sz val="10"/>
      <color indexed="23"/>
      <name val="Arial"/>
      <family val="2"/>
    </font>
    <font>
      <sz val="10"/>
      <color indexed="81"/>
      <name val="Tahoma"/>
      <family val="2"/>
    </font>
    <font>
      <b/>
      <sz val="14"/>
      <name val="Arial"/>
      <family val="2"/>
    </font>
    <font>
      <sz val="12"/>
      <color indexed="81"/>
      <name val="Arial"/>
      <family val="2"/>
    </font>
    <font>
      <b/>
      <u/>
      <sz val="10"/>
      <color indexed="81"/>
      <name val="Arial"/>
      <family val="2"/>
    </font>
    <font>
      <b/>
      <u/>
      <sz val="10"/>
      <name val="Arial"/>
      <family val="2"/>
    </font>
    <font>
      <sz val="10"/>
      <name val="Wingdings"/>
      <charset val="2"/>
    </font>
    <font>
      <sz val="10"/>
      <color indexed="12"/>
      <name val="Arial"/>
      <family val="2"/>
    </font>
    <font>
      <u/>
      <sz val="10"/>
      <name val="Arial"/>
      <family val="2"/>
    </font>
    <font>
      <b/>
      <sz val="10"/>
      <color indexed="10"/>
      <name val="Arial"/>
      <family val="2"/>
    </font>
    <font>
      <b/>
      <u/>
      <sz val="12"/>
      <name val="Arial"/>
      <family val="2"/>
    </font>
    <font>
      <sz val="12"/>
      <color indexed="8"/>
      <name val="Calibri"/>
      <family val="2"/>
    </font>
    <font>
      <sz val="10"/>
      <name val="Tahoma"/>
      <family val="2"/>
    </font>
    <font>
      <b/>
      <i/>
      <sz val="10"/>
      <name val="Arial"/>
      <family val="2"/>
    </font>
    <font>
      <sz val="10"/>
      <color indexed="8"/>
      <name val="Arial"/>
      <family val="2"/>
    </font>
    <font>
      <b/>
      <i/>
      <sz val="11"/>
      <name val="Arial"/>
      <family val="2"/>
    </font>
    <font>
      <b/>
      <i/>
      <sz val="12"/>
      <name val="TRWLogo"/>
      <family val="5"/>
    </font>
    <font>
      <b/>
      <sz val="8"/>
      <color indexed="81"/>
      <name val="Tahoma"/>
      <family val="2"/>
    </font>
    <font>
      <sz val="10"/>
      <name val="Arial"/>
      <family val="2"/>
      <charset val="238"/>
    </font>
    <font>
      <b/>
      <u/>
      <sz val="10"/>
      <name val="Arial"/>
      <family val="2"/>
      <charset val="238"/>
    </font>
    <font>
      <u/>
      <sz val="10"/>
      <name val="Arial"/>
      <family val="2"/>
      <charset val="238"/>
    </font>
    <font>
      <sz val="10"/>
      <color indexed="8"/>
      <name val="Arial"/>
      <family val="2"/>
      <charset val="238"/>
    </font>
    <font>
      <b/>
      <sz val="12"/>
      <name val="Arial"/>
      <family val="2"/>
      <charset val="238"/>
    </font>
    <font>
      <b/>
      <sz val="10"/>
      <color rgb="FF0000FF"/>
      <name val="Arial"/>
      <family val="2"/>
    </font>
    <font>
      <sz val="10"/>
      <color rgb="FF000000"/>
      <name val="Arial"/>
      <family val="2"/>
    </font>
    <font>
      <sz val="10"/>
      <color rgb="FFFF0000"/>
      <name val="Arial"/>
      <family val="2"/>
    </font>
    <font>
      <sz val="10"/>
      <color theme="0" tint="-0.499984740745262"/>
      <name val="Arial"/>
      <family val="2"/>
    </font>
    <font>
      <b/>
      <sz val="10"/>
      <color rgb="FFFF0000"/>
      <name val="Arial"/>
      <family val="2"/>
    </font>
    <font>
      <sz val="11"/>
      <color theme="1"/>
      <name val="Tahoma"/>
      <family val="2"/>
      <charset val="238"/>
    </font>
    <font>
      <sz val="12"/>
      <name val="Arial"/>
      <family val="2"/>
      <charset val="238"/>
    </font>
    <font>
      <b/>
      <sz val="11"/>
      <name val="Arial"/>
      <family val="2"/>
      <charset val="238"/>
    </font>
    <font>
      <b/>
      <sz val="11"/>
      <color theme="0"/>
      <name val="Arial"/>
      <family val="2"/>
    </font>
    <font>
      <b/>
      <sz val="11"/>
      <color rgb="FF0066CC"/>
      <name val="Arial"/>
      <family val="2"/>
    </font>
    <font>
      <b/>
      <sz val="12"/>
      <color rgb="FF0066CC"/>
      <name val="Arial"/>
      <family val="2"/>
    </font>
    <font>
      <sz val="10"/>
      <color rgb="FF0066CC"/>
      <name val="Arial"/>
      <family val="2"/>
    </font>
    <font>
      <b/>
      <sz val="11"/>
      <color theme="0"/>
      <name val="Arial"/>
      <family val="2"/>
      <charset val="238"/>
    </font>
    <font>
      <b/>
      <sz val="10"/>
      <color theme="0"/>
      <name val="Arial"/>
      <family val="2"/>
      <charset val="238"/>
    </font>
    <font>
      <sz val="10"/>
      <color theme="1"/>
      <name val="Arial"/>
      <family val="2"/>
      <charset val="238"/>
    </font>
    <font>
      <b/>
      <sz val="10"/>
      <color theme="1"/>
      <name val="Arial"/>
      <family val="2"/>
      <charset val="238"/>
    </font>
    <font>
      <b/>
      <sz val="10"/>
      <color rgb="FF000000"/>
      <name val="Arial"/>
      <family val="2"/>
      <charset val="238"/>
    </font>
    <font>
      <b/>
      <sz val="10"/>
      <color rgb="FFFF0000"/>
      <name val="Arial"/>
      <family val="2"/>
      <charset val="238"/>
    </font>
    <font>
      <b/>
      <i/>
      <sz val="10"/>
      <name val="Arial"/>
      <family val="2"/>
      <charset val="238"/>
    </font>
    <font>
      <sz val="10"/>
      <color theme="1"/>
      <name val="Arial"/>
      <family val="2"/>
    </font>
    <font>
      <b/>
      <sz val="10"/>
      <color theme="1"/>
      <name val="Arial"/>
      <family val="2"/>
    </font>
    <font>
      <b/>
      <sz val="10"/>
      <color theme="0"/>
      <name val="Arial"/>
      <family val="2"/>
    </font>
    <font>
      <sz val="10"/>
      <name val="Aptos Narrow"/>
      <family val="2"/>
    </font>
    <font>
      <sz val="11"/>
      <name val="Tahoma"/>
      <family val="2"/>
      <charset val="238"/>
    </font>
    <font>
      <b/>
      <sz val="12"/>
      <name val="Wingdings"/>
      <charset val="2"/>
    </font>
    <font>
      <sz val="9"/>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1"/>
        <bgColor indexed="64"/>
      </patternFill>
    </fill>
    <fill>
      <patternFill patternType="solid">
        <fgColor theme="0"/>
        <bgColor indexed="64"/>
      </patternFill>
    </fill>
    <fill>
      <patternFill patternType="solid">
        <fgColor rgb="FFFFCC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70C0"/>
        <bgColor indexed="64"/>
      </patternFill>
    </fill>
    <fill>
      <patternFill patternType="solid">
        <fgColor theme="1"/>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Dashed">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Dashed">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bottom style="mediumDashed">
        <color indexed="64"/>
      </bottom>
      <diagonal/>
    </border>
    <border>
      <left/>
      <right style="thin">
        <color indexed="64"/>
      </right>
      <top style="thin">
        <color indexed="64"/>
      </top>
      <bottom/>
      <diagonal/>
    </border>
    <border>
      <left/>
      <right style="mediumDashed">
        <color indexed="64"/>
      </right>
      <top/>
      <bottom/>
      <diagonal/>
    </border>
    <border>
      <left/>
      <right style="mediumDashed">
        <color indexed="64"/>
      </right>
      <top/>
      <bottom style="mediumDashed">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Dashed">
        <color indexed="64"/>
      </left>
      <right/>
      <top/>
      <bottom/>
      <diagonal/>
    </border>
    <border>
      <left style="mediumDashed">
        <color indexed="64"/>
      </left>
      <right/>
      <top/>
      <bottom style="mediumDashed">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mediumDashed">
        <color indexed="64"/>
      </top>
      <bottom/>
      <diagonal/>
    </border>
    <border>
      <left/>
      <right style="mediumDashed">
        <color indexed="64"/>
      </right>
      <top style="mediumDash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Dashed">
        <color indexed="64"/>
      </left>
      <right/>
      <top style="mediumDashed">
        <color indexed="64"/>
      </top>
      <bottom/>
      <diagonal/>
    </border>
    <border>
      <left style="thin">
        <color indexed="64"/>
      </left>
      <right style="mediumDashed">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Dashed">
        <color indexed="64"/>
      </left>
      <right style="dotted">
        <color indexed="64"/>
      </right>
      <top style="dotted">
        <color indexed="64"/>
      </top>
      <bottom style="dotted">
        <color indexed="64"/>
      </bottom>
      <diagonal/>
    </border>
    <border>
      <left style="dotted">
        <color indexed="64"/>
      </left>
      <right style="mediumDashed">
        <color indexed="64"/>
      </right>
      <top style="dotted">
        <color indexed="64"/>
      </top>
      <bottom style="dotted">
        <color indexed="64"/>
      </bottom>
      <diagonal/>
    </border>
    <border>
      <left style="mediumDashed">
        <color indexed="64"/>
      </left>
      <right style="dotted">
        <color indexed="64"/>
      </right>
      <top style="dotted">
        <color indexed="64"/>
      </top>
      <bottom style="mediumDashed">
        <color indexed="64"/>
      </bottom>
      <diagonal/>
    </border>
    <border>
      <left style="dotted">
        <color indexed="64"/>
      </left>
      <right style="dotted">
        <color indexed="64"/>
      </right>
      <top style="dotted">
        <color indexed="64"/>
      </top>
      <bottom style="mediumDashed">
        <color indexed="64"/>
      </bottom>
      <diagonal/>
    </border>
    <border>
      <left style="dotted">
        <color indexed="64"/>
      </left>
      <right style="mediumDashed">
        <color indexed="64"/>
      </right>
      <top style="dotted">
        <color indexed="64"/>
      </top>
      <bottom style="mediumDashed">
        <color indexed="64"/>
      </bottom>
      <diagonal/>
    </border>
    <border>
      <left style="dotted">
        <color indexed="64"/>
      </left>
      <right style="mediumDashed">
        <color indexed="64"/>
      </right>
      <top/>
      <bottom style="dotted">
        <color indexed="64"/>
      </bottom>
      <diagonal/>
    </border>
    <border>
      <left style="dotted">
        <color indexed="64"/>
      </left>
      <right style="dotted">
        <color indexed="64"/>
      </right>
      <top/>
      <bottom style="dotted">
        <color indexed="64"/>
      </bottom>
      <diagonal/>
    </border>
    <border>
      <left style="mediumDashed">
        <color indexed="64"/>
      </left>
      <right style="dotted">
        <color indexed="64"/>
      </right>
      <top/>
      <bottom style="dotted">
        <color indexed="64"/>
      </bottom>
      <diagonal/>
    </border>
    <border>
      <left style="mediumDashed">
        <color indexed="64"/>
      </left>
      <right style="dotted">
        <color indexed="64"/>
      </right>
      <top style="mediumDashed">
        <color indexed="64"/>
      </top>
      <bottom style="mediumDashed">
        <color indexed="64"/>
      </bottom>
      <diagonal/>
    </border>
    <border>
      <left style="dotted">
        <color indexed="64"/>
      </left>
      <right style="dotted">
        <color indexed="64"/>
      </right>
      <top style="mediumDashed">
        <color indexed="64"/>
      </top>
      <bottom style="mediumDashed">
        <color indexed="64"/>
      </bottom>
      <diagonal/>
    </border>
    <border>
      <left style="dotted">
        <color indexed="64"/>
      </left>
      <right style="mediumDashed">
        <color indexed="64"/>
      </right>
      <top style="mediumDashed">
        <color indexed="64"/>
      </top>
      <bottom style="mediumDashed">
        <color indexed="64"/>
      </bottom>
      <diagonal/>
    </border>
    <border>
      <left style="dotted">
        <color indexed="64"/>
      </left>
      <right/>
      <top style="mediumDashed">
        <color indexed="64"/>
      </top>
      <bottom style="mediumDashed">
        <color indexed="64"/>
      </bottom>
      <diagonal/>
    </border>
    <border>
      <left style="thin">
        <color indexed="64"/>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mediumDashed">
        <color indexed="64"/>
      </right>
      <top/>
      <bottom style="dotted">
        <color indexed="64"/>
      </bottom>
      <diagonal/>
    </border>
    <border>
      <left/>
      <right style="dotted">
        <color indexed="64"/>
      </right>
      <top style="mediumDashed">
        <color indexed="64"/>
      </top>
      <bottom/>
      <diagonal/>
    </border>
    <border>
      <left style="dotted">
        <color indexed="64"/>
      </left>
      <right/>
      <top style="mediumDashed">
        <color indexed="64"/>
      </top>
      <bottom/>
      <diagonal/>
    </border>
    <border>
      <left/>
      <right style="dotted">
        <color indexed="64"/>
      </right>
      <top/>
      <bottom style="mediumDashed">
        <color indexed="64"/>
      </bottom>
      <diagonal/>
    </border>
    <border>
      <left style="dotted">
        <color indexed="64"/>
      </left>
      <right/>
      <top/>
      <bottom style="mediumDashed">
        <color indexed="64"/>
      </bottom>
      <diagonal/>
    </border>
    <border>
      <left/>
      <right style="mediumDashed">
        <color indexed="64"/>
      </right>
      <top style="dotted">
        <color indexed="64"/>
      </top>
      <bottom/>
      <diagonal/>
    </border>
    <border>
      <left/>
      <right style="dotted">
        <color indexed="64"/>
      </right>
      <top style="mediumDashed">
        <color indexed="64"/>
      </top>
      <bottom style="mediumDashed">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Dashed">
        <color indexed="64"/>
      </left>
      <right style="dotted">
        <color indexed="64"/>
      </right>
      <top/>
      <bottom/>
      <diagonal/>
    </border>
    <border>
      <left style="dotted">
        <color indexed="64"/>
      </left>
      <right style="dotted">
        <color indexed="64"/>
      </right>
      <top/>
      <bottom/>
      <diagonal/>
    </border>
    <border>
      <left style="dotted">
        <color indexed="64"/>
      </left>
      <right style="mediumDashed">
        <color indexed="64"/>
      </right>
      <top/>
      <bottom/>
      <diagonal/>
    </border>
    <border>
      <left style="dotted">
        <color indexed="64"/>
      </left>
      <right/>
      <top style="mediumDashed">
        <color indexed="64"/>
      </top>
      <bottom style="dotted">
        <color indexed="64"/>
      </bottom>
      <diagonal/>
    </border>
    <border>
      <left/>
      <right style="dotted">
        <color indexed="64"/>
      </right>
      <top style="mediumDashed">
        <color indexed="64"/>
      </top>
      <bottom style="dotted">
        <color indexed="64"/>
      </bottom>
      <diagonal/>
    </border>
    <border>
      <left style="dotted">
        <color indexed="64"/>
      </left>
      <right/>
      <top style="dotted">
        <color indexed="64"/>
      </top>
      <bottom style="mediumDashed">
        <color indexed="64"/>
      </bottom>
      <diagonal/>
    </border>
    <border>
      <left/>
      <right style="dotted">
        <color indexed="64"/>
      </right>
      <top style="dotted">
        <color indexed="64"/>
      </top>
      <bottom style="mediumDashed">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xf numFmtId="164" fontId="1" fillId="0" borderId="0" applyFont="0" applyFill="0" applyBorder="0" applyAlignment="0" applyProtection="0"/>
    <xf numFmtId="0" fontId="4" fillId="0" borderId="0" applyNumberFormat="0" applyFill="0" applyBorder="0" applyAlignment="0" applyProtection="0">
      <alignment vertical="top"/>
      <protection locked="0"/>
    </xf>
    <xf numFmtId="0" fontId="8" fillId="0" borderId="0"/>
    <xf numFmtId="0" fontId="46" fillId="0" borderId="0"/>
    <xf numFmtId="0" fontId="46" fillId="0" borderId="0"/>
    <xf numFmtId="0" fontId="36" fillId="0" borderId="0"/>
  </cellStyleXfs>
  <cellXfs count="902">
    <xf numFmtId="0" fontId="0" fillId="0" borderId="0" xfId="0"/>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17" fillId="0" borderId="1" xfId="0" applyFont="1" applyBorder="1" applyAlignment="1">
      <alignment horizontal="center"/>
    </xf>
    <xf numFmtId="0" fontId="0" fillId="0" borderId="1" xfId="0" applyBorder="1"/>
    <xf numFmtId="0" fontId="18" fillId="0" borderId="0" xfId="0" applyFont="1"/>
    <xf numFmtId="0" fontId="17" fillId="0" borderId="2" xfId="0" applyFont="1" applyBorder="1" applyAlignment="1">
      <alignment horizontal="center"/>
    </xf>
    <xf numFmtId="0" fontId="0" fillId="0" borderId="2" xfId="0" applyBorder="1"/>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3" fillId="2" borderId="3"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left" vertical="center" wrapText="1"/>
      <protection locked="0"/>
    </xf>
    <xf numFmtId="4" fontId="7" fillId="5" borderId="15" xfId="0" applyNumberFormat="1" applyFont="1" applyFill="1" applyBorder="1" applyAlignment="1">
      <alignment horizontal="center"/>
    </xf>
    <xf numFmtId="0" fontId="3" fillId="0" borderId="4" xfId="0" applyFont="1" applyBorder="1" applyAlignment="1" applyProtection="1">
      <alignment vertical="center"/>
      <protection locked="0"/>
    </xf>
    <xf numFmtId="165" fontId="7" fillId="2" borderId="2" xfId="0" applyNumberFormat="1" applyFont="1" applyFill="1" applyBorder="1" applyAlignment="1" applyProtection="1">
      <alignment horizontal="center" vertical="center"/>
      <protection locked="0"/>
    </xf>
    <xf numFmtId="0" fontId="3" fillId="0" borderId="3" xfId="0" applyFont="1" applyBorder="1" applyAlignment="1" applyProtection="1">
      <alignment vertical="center"/>
      <protection locked="0"/>
    </xf>
    <xf numFmtId="0" fontId="7"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165" fontId="7" fillId="2" borderId="1" xfId="0" applyNumberFormat="1" applyFont="1" applyFill="1" applyBorder="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3" fillId="0" borderId="1" xfId="0" applyFont="1" applyBorder="1" applyAlignment="1" applyProtection="1">
      <alignment vertical="center"/>
      <protection locked="0"/>
    </xf>
    <xf numFmtId="170" fontId="7" fillId="2" borderId="2" xfId="0" applyNumberFormat="1" applyFont="1" applyFill="1" applyBorder="1" applyAlignment="1" applyProtection="1">
      <alignment horizontal="center" vertical="center"/>
      <protection locked="0"/>
    </xf>
    <xf numFmtId="170" fontId="7" fillId="2" borderId="1"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8" fillId="2" borderId="5" xfId="0" applyFont="1" applyFill="1" applyBorder="1" applyProtection="1">
      <protection locked="0"/>
    </xf>
    <xf numFmtId="0" fontId="8" fillId="2" borderId="19" xfId="0" applyFont="1" applyFill="1" applyBorder="1" applyProtection="1">
      <protection locked="0"/>
    </xf>
    <xf numFmtId="0" fontId="8" fillId="2" borderId="6" xfId="0" applyFont="1" applyFill="1" applyBorder="1" applyProtection="1">
      <protection locked="0"/>
    </xf>
    <xf numFmtId="0" fontId="8" fillId="2" borderId="0" xfId="0" applyFont="1" applyFill="1" applyProtection="1">
      <protection locked="0"/>
    </xf>
    <xf numFmtId="0" fontId="3" fillId="0" borderId="0" xfId="0" applyFont="1" applyProtection="1">
      <protection locked="0"/>
    </xf>
    <xf numFmtId="2" fontId="10" fillId="2" borderId="22" xfId="0" applyNumberFormat="1" applyFont="1" applyFill="1" applyBorder="1" applyAlignment="1" applyProtection="1">
      <alignment vertical="center"/>
      <protection locked="0"/>
    </xf>
    <xf numFmtId="2" fontId="10" fillId="2" borderId="0" xfId="0" applyNumberFormat="1" applyFont="1" applyFill="1" applyBorder="1" applyAlignment="1" applyProtection="1">
      <alignment vertical="center"/>
      <protection locked="0"/>
    </xf>
    <xf numFmtId="2" fontId="10" fillId="2" borderId="23" xfId="0" applyNumberFormat="1" applyFont="1" applyFill="1" applyBorder="1" applyAlignment="1" applyProtection="1">
      <alignment vertical="center"/>
      <protection locked="0"/>
    </xf>
    <xf numFmtId="0" fontId="8" fillId="0" borderId="0" xfId="0" applyFont="1" applyFill="1" applyBorder="1" applyProtection="1">
      <protection locked="0"/>
    </xf>
    <xf numFmtId="2" fontId="10" fillId="2" borderId="7" xfId="0" applyNumberFormat="1" applyFont="1" applyFill="1" applyBorder="1" applyAlignment="1" applyProtection="1">
      <alignment vertical="center"/>
      <protection locked="0"/>
    </xf>
    <xf numFmtId="2" fontId="10" fillId="2" borderId="20" xfId="0" applyNumberFormat="1" applyFont="1" applyFill="1" applyBorder="1" applyAlignment="1" applyProtection="1">
      <alignment vertical="center"/>
      <protection locked="0"/>
    </xf>
    <xf numFmtId="2" fontId="10" fillId="2" borderId="9" xfId="0" applyNumberFormat="1" applyFont="1" applyFill="1" applyBorder="1" applyAlignment="1" applyProtection="1">
      <alignment vertical="center"/>
      <protection locked="0"/>
    </xf>
    <xf numFmtId="0" fontId="8" fillId="0" borderId="25" xfId="0" applyFont="1" applyBorder="1" applyProtection="1">
      <protection locked="0"/>
    </xf>
    <xf numFmtId="0" fontId="0" fillId="0" borderId="0" xfId="0" applyBorder="1" applyProtection="1">
      <protection locked="0"/>
    </xf>
    <xf numFmtId="0" fontId="8" fillId="2" borderId="26" xfId="0" applyFont="1" applyFill="1" applyBorder="1" applyAlignment="1" applyProtection="1">
      <alignment horizontal="left"/>
      <protection locked="0"/>
    </xf>
    <xf numFmtId="0" fontId="8" fillId="2" borderId="25" xfId="0" applyFont="1" applyFill="1" applyBorder="1" applyAlignment="1" applyProtection="1">
      <alignment horizontal="left"/>
      <protection locked="0"/>
    </xf>
    <xf numFmtId="0" fontId="8" fillId="2" borderId="27" xfId="0" applyFont="1" applyFill="1" applyBorder="1" applyAlignment="1" applyProtection="1">
      <alignment horizontal="left"/>
      <protection locked="0"/>
    </xf>
    <xf numFmtId="0" fontId="8" fillId="2" borderId="22" xfId="0" applyFont="1" applyFill="1" applyBorder="1" applyProtection="1">
      <protection locked="0"/>
    </xf>
    <xf numFmtId="0" fontId="8" fillId="2" borderId="0" xfId="0" applyFont="1" applyFill="1" applyBorder="1" applyProtection="1">
      <protection locked="0"/>
    </xf>
    <xf numFmtId="0" fontId="5" fillId="2" borderId="0" xfId="0" applyFont="1" applyFill="1" applyBorder="1" applyProtection="1">
      <protection locked="0"/>
    </xf>
    <xf numFmtId="2" fontId="5" fillId="2" borderId="0" xfId="0" applyNumberFormat="1" applyFont="1" applyFill="1" applyBorder="1" applyAlignment="1" applyProtection="1">
      <alignment vertical="center" wrapText="1"/>
      <protection locked="0"/>
    </xf>
    <xf numFmtId="0" fontId="0" fillId="0" borderId="0" xfId="0" applyBorder="1" applyAlignment="1" applyProtection="1">
      <alignment vertical="center" wrapText="1"/>
      <protection locked="0"/>
    </xf>
    <xf numFmtId="2" fontId="5" fillId="2" borderId="0" xfId="0" applyNumberFormat="1" applyFont="1" applyFill="1" applyBorder="1" applyAlignment="1" applyProtection="1">
      <alignment horizontal="left" vertical="center"/>
      <protection locked="0"/>
    </xf>
    <xf numFmtId="0" fontId="8" fillId="5" borderId="0" xfId="0" applyFont="1" applyFill="1" applyBorder="1" applyProtection="1">
      <protection locked="0"/>
    </xf>
    <xf numFmtId="0" fontId="8" fillId="0" borderId="0" xfId="0" applyFont="1" applyBorder="1" applyAlignment="1" applyProtection="1">
      <alignment vertical="center" wrapText="1"/>
      <protection locked="0"/>
    </xf>
    <xf numFmtId="0" fontId="0" fillId="5" borderId="0" xfId="0" applyFill="1" applyBorder="1" applyAlignment="1" applyProtection="1">
      <protection locked="0"/>
    </xf>
    <xf numFmtId="166" fontId="10" fillId="5" borderId="0" xfId="0" applyNumberFormat="1" applyFont="1" applyFill="1" applyBorder="1" applyAlignment="1" applyProtection="1">
      <alignment vertical="center" wrapText="1"/>
      <protection locked="0"/>
    </xf>
    <xf numFmtId="0" fontId="10" fillId="5" borderId="0" xfId="0" applyFont="1" applyFill="1" applyBorder="1" applyAlignment="1" applyProtection="1">
      <alignment vertical="center" wrapText="1"/>
      <protection locked="0"/>
    </xf>
    <xf numFmtId="0" fontId="0" fillId="0" borderId="0" xfId="0" applyBorder="1" applyAlignment="1" applyProtection="1">
      <protection locked="0"/>
    </xf>
    <xf numFmtId="0" fontId="15" fillId="2" borderId="0" xfId="0" applyFont="1" applyFill="1" applyBorder="1" applyAlignment="1" applyProtection="1">
      <protection locked="0"/>
    </xf>
    <xf numFmtId="0" fontId="3" fillId="5" borderId="0" xfId="0" applyFont="1" applyFill="1" applyBorder="1" applyProtection="1">
      <protection locked="0"/>
    </xf>
    <xf numFmtId="0" fontId="3" fillId="5" borderId="33" xfId="0" applyFont="1" applyFill="1" applyBorder="1" applyProtection="1">
      <protection locked="0"/>
    </xf>
    <xf numFmtId="0" fontId="15" fillId="5" borderId="33" xfId="0" applyFont="1" applyFill="1" applyBorder="1" applyProtection="1">
      <protection locked="0"/>
    </xf>
    <xf numFmtId="0" fontId="7" fillId="5" borderId="3" xfId="0" applyFont="1" applyFill="1" applyBorder="1" applyAlignment="1" applyProtection="1">
      <alignment vertical="center" wrapText="1"/>
      <protection locked="0"/>
    </xf>
    <xf numFmtId="0" fontId="3" fillId="5" borderId="0" xfId="0" applyFont="1" applyFill="1" applyBorder="1" applyAlignment="1" applyProtection="1">
      <alignment vertical="center" wrapText="1"/>
      <protection locked="0"/>
    </xf>
    <xf numFmtId="49" fontId="3" fillId="5" borderId="0" xfId="0" applyNumberFormat="1" applyFont="1" applyFill="1" applyBorder="1" applyAlignment="1" applyProtection="1">
      <protection locked="0"/>
    </xf>
    <xf numFmtId="49" fontId="7" fillId="5" borderId="3" xfId="0" applyNumberFormat="1" applyFont="1" applyFill="1" applyBorder="1" applyAlignment="1" applyProtection="1">
      <protection locked="0"/>
    </xf>
    <xf numFmtId="49" fontId="3" fillId="5" borderId="34" xfId="0" applyNumberFormat="1" applyFont="1" applyFill="1" applyBorder="1" applyAlignment="1" applyProtection="1">
      <protection locked="0"/>
    </xf>
    <xf numFmtId="0" fontId="3" fillId="5" borderId="35" xfId="0" applyFont="1" applyFill="1" applyBorder="1" applyProtection="1">
      <protection locked="0"/>
    </xf>
    <xf numFmtId="0" fontId="15" fillId="5" borderId="35" xfId="0" applyFont="1" applyFill="1" applyBorder="1" applyProtection="1">
      <protection locked="0"/>
    </xf>
    <xf numFmtId="49" fontId="7" fillId="5" borderId="4" xfId="0" applyNumberFormat="1" applyFont="1" applyFill="1" applyBorder="1" applyAlignment="1" applyProtection="1">
      <protection locked="0"/>
    </xf>
    <xf numFmtId="0" fontId="3" fillId="5" borderId="16" xfId="0" applyFont="1" applyFill="1" applyBorder="1" applyAlignment="1" applyProtection="1">
      <protection locked="0"/>
    </xf>
    <xf numFmtId="49" fontId="3" fillId="5" borderId="33" xfId="0" applyNumberFormat="1" applyFont="1" applyFill="1" applyBorder="1" applyAlignment="1" applyProtection="1">
      <protection locked="0"/>
    </xf>
    <xf numFmtId="0" fontId="3" fillId="5" borderId="0" xfId="0" applyFont="1" applyFill="1" applyBorder="1" applyAlignment="1" applyProtection="1">
      <alignment horizontal="left"/>
      <protection locked="0"/>
    </xf>
    <xf numFmtId="49" fontId="13" fillId="5" borderId="0" xfId="2" applyNumberFormat="1" applyFont="1" applyFill="1" applyBorder="1" applyAlignment="1" applyProtection="1">
      <protection locked="0"/>
    </xf>
    <xf numFmtId="49" fontId="3" fillId="5" borderId="3" xfId="0" applyNumberFormat="1" applyFont="1" applyFill="1" applyBorder="1" applyAlignment="1" applyProtection="1">
      <protection locked="0"/>
    </xf>
    <xf numFmtId="0" fontId="8" fillId="5" borderId="3" xfId="0" applyFont="1" applyFill="1" applyBorder="1" applyProtection="1">
      <protection locked="0"/>
    </xf>
    <xf numFmtId="0" fontId="3" fillId="5" borderId="34" xfId="0" applyFont="1" applyFill="1" applyBorder="1" applyAlignment="1" applyProtection="1">
      <protection locked="0"/>
    </xf>
    <xf numFmtId="0" fontId="16" fillId="5" borderId="35" xfId="0" applyFont="1" applyFill="1" applyBorder="1" applyAlignment="1" applyProtection="1">
      <alignment horizontal="center" vertical="center" wrapText="1"/>
      <protection locked="0"/>
    </xf>
    <xf numFmtId="0" fontId="10" fillId="5" borderId="4" xfId="0" applyFont="1" applyFill="1" applyBorder="1" applyAlignment="1" applyProtection="1">
      <alignment horizontal="center" vertical="center" wrapText="1"/>
      <protection locked="0"/>
    </xf>
    <xf numFmtId="0" fontId="10" fillId="5" borderId="33" xfId="0" applyFont="1" applyFill="1" applyBorder="1" applyAlignment="1" applyProtection="1">
      <alignment horizontal="center" vertical="center" wrapText="1"/>
      <protection locked="0"/>
    </xf>
    <xf numFmtId="0" fontId="16" fillId="5" borderId="33" xfId="0" applyFont="1" applyFill="1" applyBorder="1" applyAlignment="1" applyProtection="1">
      <alignment horizontal="center" vertical="center" wrapText="1"/>
      <protection locked="0"/>
    </xf>
    <xf numFmtId="0" fontId="10" fillId="5" borderId="3" xfId="0" applyFont="1" applyFill="1" applyBorder="1" applyAlignment="1" applyProtection="1">
      <alignment horizontal="center" vertical="center" wrapText="1"/>
      <protection locked="0"/>
    </xf>
    <xf numFmtId="173" fontId="3" fillId="2" borderId="6" xfId="1" applyNumberFormat="1" applyFont="1" applyFill="1" applyBorder="1" applyAlignment="1" applyProtection="1">
      <alignment horizontal="right" vertical="center"/>
      <protection locked="0"/>
    </xf>
    <xf numFmtId="167" fontId="7" fillId="2" borderId="14" xfId="0" applyNumberFormat="1" applyFont="1" applyFill="1" applyBorder="1" applyAlignment="1" applyProtection="1">
      <alignment horizontal="center" vertical="center"/>
      <protection locked="0"/>
    </xf>
    <xf numFmtId="167" fontId="7" fillId="2" borderId="13" xfId="0" applyNumberFormat="1"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172" fontId="3" fillId="7" borderId="39" xfId="0" applyNumberFormat="1" applyFont="1" applyFill="1" applyBorder="1" applyAlignment="1" applyProtection="1">
      <alignment horizontal="center" vertical="center"/>
    </xf>
    <xf numFmtId="4" fontId="7" fillId="3" borderId="40" xfId="0" applyNumberFormat="1" applyFont="1" applyFill="1" applyBorder="1" applyAlignment="1" applyProtection="1">
      <alignment horizontal="center"/>
    </xf>
    <xf numFmtId="4" fontId="7" fillId="5" borderId="15" xfId="0" applyNumberFormat="1" applyFont="1" applyFill="1" applyBorder="1" applyAlignment="1" applyProtection="1">
      <alignment horizontal="center"/>
      <protection locked="0"/>
    </xf>
    <xf numFmtId="0" fontId="0" fillId="0" borderId="0" xfId="0" applyAlignment="1" applyProtection="1">
      <alignment vertical="center" wrapText="1"/>
      <protection locked="0"/>
    </xf>
    <xf numFmtId="0" fontId="0" fillId="0" borderId="23" xfId="0" applyBorder="1" applyAlignment="1" applyProtection="1">
      <alignment vertical="center" wrapText="1"/>
      <protection locked="0"/>
    </xf>
    <xf numFmtId="2" fontId="10" fillId="2" borderId="44" xfId="0" applyNumberFormat="1" applyFont="1" applyFill="1" applyBorder="1" applyAlignment="1" applyProtection="1">
      <alignment vertical="center"/>
      <protection locked="0"/>
    </xf>
    <xf numFmtId="2" fontId="10" fillId="2" borderId="36" xfId="0" applyNumberFormat="1" applyFont="1" applyFill="1" applyBorder="1" applyAlignment="1" applyProtection="1">
      <alignment vertical="center"/>
      <protection locked="0"/>
    </xf>
    <xf numFmtId="2" fontId="10" fillId="2" borderId="45" xfId="0" applyNumberFormat="1" applyFont="1" applyFill="1" applyBorder="1" applyAlignment="1" applyProtection="1">
      <alignment vertical="center"/>
      <protection locked="0"/>
    </xf>
    <xf numFmtId="0" fontId="14" fillId="2" borderId="22" xfId="0" applyFont="1" applyFill="1" applyBorder="1" applyAlignment="1" applyProtection="1">
      <alignment vertical="center" wrapText="1"/>
      <protection locked="0"/>
    </xf>
    <xf numFmtId="2" fontId="34" fillId="2" borderId="0" xfId="0" applyNumberFormat="1" applyFont="1" applyFill="1" applyBorder="1" applyAlignment="1" applyProtection="1">
      <alignment vertical="center"/>
      <protection locked="0"/>
    </xf>
    <xf numFmtId="0" fontId="44" fillId="2" borderId="0" xfId="0" applyFont="1" applyFill="1" applyProtection="1">
      <protection locked="0"/>
    </xf>
    <xf numFmtId="0" fontId="8" fillId="0" borderId="46" xfId="0" applyFont="1" applyBorder="1" applyAlignment="1">
      <alignment horizontal="center"/>
    </xf>
    <xf numFmtId="0" fontId="36" fillId="0" borderId="0" xfId="0" applyFont="1"/>
    <xf numFmtId="0" fontId="4" fillId="0" borderId="0" xfId="2" applyAlignment="1" applyProtection="1"/>
    <xf numFmtId="0" fontId="10" fillId="4" borderId="19" xfId="0" applyFont="1" applyFill="1" applyBorder="1" applyAlignment="1" applyProtection="1">
      <alignment horizontal="left" vertical="center"/>
    </xf>
    <xf numFmtId="0" fontId="15" fillId="4" borderId="2" xfId="0" applyFont="1" applyFill="1" applyBorder="1" applyAlignment="1" applyProtection="1">
      <alignment horizontal="center"/>
    </xf>
    <xf numFmtId="0" fontId="7" fillId="4" borderId="2" xfId="0" applyFont="1" applyFill="1" applyBorder="1" applyAlignment="1" applyProtection="1">
      <alignment horizontal="center"/>
    </xf>
    <xf numFmtId="0" fontId="7" fillId="4" borderId="24" xfId="0" applyFont="1" applyFill="1" applyBorder="1" applyAlignment="1" applyProtection="1">
      <alignment horizontal="center"/>
    </xf>
    <xf numFmtId="0" fontId="10" fillId="4" borderId="22" xfId="0" applyFont="1" applyFill="1" applyBorder="1" applyAlignment="1" applyProtection="1">
      <alignment horizontal="left"/>
    </xf>
    <xf numFmtId="0" fontId="16" fillId="4" borderId="0" xfId="0" applyFont="1" applyFill="1" applyBorder="1" applyAlignment="1" applyProtection="1">
      <alignment horizontal="right" vertical="center" wrapText="1" shrinkToFit="1"/>
    </xf>
    <xf numFmtId="0" fontId="8" fillId="2" borderId="5" xfId="0" applyFont="1" applyFill="1" applyBorder="1" applyProtection="1"/>
    <xf numFmtId="0" fontId="8" fillId="2" borderId="19" xfId="0" applyFont="1" applyFill="1" applyBorder="1" applyProtection="1"/>
    <xf numFmtId="0" fontId="8" fillId="2" borderId="6" xfId="0" applyFont="1" applyFill="1" applyBorder="1" applyProtection="1"/>
    <xf numFmtId="0" fontId="14" fillId="2" borderId="22" xfId="0" applyFont="1" applyFill="1" applyBorder="1" applyAlignment="1" applyProtection="1">
      <alignment vertical="center" wrapText="1"/>
    </xf>
    <xf numFmtId="0" fontId="0" fillId="0" borderId="0" xfId="0" applyAlignment="1" applyProtection="1">
      <alignment vertical="center" wrapText="1"/>
    </xf>
    <xf numFmtId="0" fontId="0" fillId="0" borderId="23" xfId="0" applyBorder="1" applyAlignment="1" applyProtection="1">
      <alignment vertical="center" wrapText="1"/>
    </xf>
    <xf numFmtId="0" fontId="10" fillId="4" borderId="5" xfId="0" applyFont="1" applyFill="1" applyBorder="1" applyAlignment="1" applyProtection="1">
      <alignment horizontal="left"/>
    </xf>
    <xf numFmtId="0" fontId="10" fillId="4" borderId="19" xfId="0" applyFont="1" applyFill="1" applyBorder="1" applyAlignment="1" applyProtection="1">
      <alignment horizontal="left"/>
    </xf>
    <xf numFmtId="0" fontId="10" fillId="4" borderId="6" xfId="0" applyFont="1" applyFill="1" applyBorder="1" applyAlignment="1" applyProtection="1">
      <alignment horizontal="left"/>
    </xf>
    <xf numFmtId="0" fontId="16" fillId="4" borderId="35" xfId="0" applyFont="1" applyFill="1" applyBorder="1" applyAlignment="1" applyProtection="1">
      <alignment horizontal="right" vertical="center" wrapText="1" shrinkToFit="1"/>
    </xf>
    <xf numFmtId="0" fontId="40" fillId="4" borderId="5" xfId="0" applyFont="1" applyFill="1" applyBorder="1" applyAlignment="1" applyProtection="1">
      <alignment horizontal="left" vertical="center"/>
    </xf>
    <xf numFmtId="0" fontId="3" fillId="0" borderId="1" xfId="0" applyFont="1" applyFill="1" applyBorder="1" applyAlignment="1" applyProtection="1">
      <alignment horizontal="center" vertical="center" wrapText="1"/>
    </xf>
    <xf numFmtId="0" fontId="10" fillId="5" borderId="35" xfId="0" applyFont="1" applyFill="1" applyBorder="1" applyAlignment="1" applyProtection="1">
      <alignment horizontal="center" vertical="center" wrapText="1"/>
      <protection locked="0"/>
    </xf>
    <xf numFmtId="2" fontId="47" fillId="2" borderId="0" xfId="0" applyNumberFormat="1" applyFont="1" applyFill="1" applyBorder="1" applyAlignment="1" applyProtection="1">
      <alignment vertical="center"/>
      <protection locked="0"/>
    </xf>
    <xf numFmtId="2" fontId="47" fillId="2" borderId="20" xfId="0" applyNumberFormat="1" applyFont="1" applyFill="1" applyBorder="1" applyAlignment="1" applyProtection="1">
      <alignment vertical="center"/>
      <protection locked="0"/>
    </xf>
    <xf numFmtId="2" fontId="47" fillId="2" borderId="36" xfId="0" applyNumberFormat="1" applyFont="1" applyFill="1" applyBorder="1" applyAlignment="1" applyProtection="1">
      <alignment vertical="center"/>
      <protection locked="0"/>
    </xf>
    <xf numFmtId="0" fontId="10" fillId="4" borderId="0" xfId="0" applyFont="1" applyFill="1" applyBorder="1" applyAlignment="1" applyProtection="1">
      <alignment horizontal="center" vertical="center" wrapText="1"/>
    </xf>
    <xf numFmtId="3" fontId="3" fillId="2" borderId="60" xfId="0" applyNumberFormat="1" applyFont="1" applyFill="1" applyBorder="1" applyAlignment="1" applyProtection="1">
      <alignment horizontal="center" vertical="center"/>
      <protection locked="0"/>
    </xf>
    <xf numFmtId="178" fontId="51" fillId="3" borderId="55" xfId="0" applyNumberFormat="1" applyFont="1" applyFill="1" applyBorder="1" applyAlignment="1" applyProtection="1">
      <alignment vertical="center" wrapText="1"/>
    </xf>
    <xf numFmtId="178" fontId="51" fillId="3" borderId="64" xfId="0" applyNumberFormat="1" applyFont="1" applyFill="1" applyBorder="1" applyAlignment="1" applyProtection="1">
      <alignment vertical="center" wrapText="1"/>
    </xf>
    <xf numFmtId="3" fontId="3" fillId="0" borderId="10" xfId="0" applyNumberFormat="1" applyFont="1" applyBorder="1" applyAlignment="1" applyProtection="1">
      <alignment horizontal="center" vertical="center" wrapText="1"/>
      <protection locked="0"/>
    </xf>
    <xf numFmtId="3" fontId="3" fillId="2" borderId="1" xfId="0" applyNumberFormat="1" applyFont="1" applyFill="1" applyBorder="1" applyAlignment="1" applyProtection="1">
      <alignment horizontal="center" vertical="center"/>
      <protection locked="0"/>
    </xf>
    <xf numFmtId="3" fontId="3" fillId="5" borderId="3" xfId="0" applyNumberFormat="1" applyFont="1" applyFill="1" applyBorder="1" applyAlignment="1" applyProtection="1">
      <alignment horizontal="center" vertical="center"/>
      <protection locked="0"/>
    </xf>
    <xf numFmtId="3" fontId="3" fillId="5" borderId="1" xfId="0" applyNumberFormat="1" applyFont="1" applyFill="1" applyBorder="1" applyAlignment="1" applyProtection="1">
      <alignment horizontal="center" vertical="center" wrapText="1"/>
      <protection locked="0"/>
    </xf>
    <xf numFmtId="176" fontId="51" fillId="2" borderId="66" xfId="0" applyNumberFormat="1" applyFont="1" applyFill="1" applyBorder="1" applyAlignment="1" applyProtection="1">
      <alignment vertical="center"/>
      <protection locked="0"/>
    </xf>
    <xf numFmtId="3" fontId="3" fillId="0" borderId="1" xfId="0" applyNumberFormat="1" applyFont="1" applyBorder="1" applyAlignment="1" applyProtection="1">
      <alignment horizontal="center" vertical="center" wrapText="1"/>
      <protection locked="0"/>
    </xf>
    <xf numFmtId="0" fontId="16" fillId="4" borderId="23" xfId="0" applyFont="1" applyFill="1" applyBorder="1" applyAlignment="1" applyProtection="1">
      <alignment horizontal="right" vertical="center" wrapText="1" shrinkToFit="1"/>
    </xf>
    <xf numFmtId="0" fontId="10" fillId="4" borderId="51" xfId="0" applyFont="1" applyFill="1" applyBorder="1" applyAlignment="1" applyProtection="1">
      <alignment horizontal="left" vertical="center"/>
    </xf>
    <xf numFmtId="174" fontId="51" fillId="3" borderId="60" xfId="0" applyNumberFormat="1" applyFont="1" applyFill="1" applyBorder="1" applyAlignment="1" applyProtection="1">
      <alignment horizontal="center" vertical="center" wrapText="1"/>
    </xf>
    <xf numFmtId="3" fontId="3" fillId="2" borderId="1" xfId="0" applyNumberFormat="1" applyFont="1" applyFill="1" applyBorder="1" applyAlignment="1" applyProtection="1">
      <alignment horizontal="center"/>
      <protection locked="0"/>
    </xf>
    <xf numFmtId="4" fontId="10" fillId="7" borderId="72" xfId="0" applyNumberFormat="1" applyFont="1" applyFill="1" applyBorder="1" applyAlignment="1" applyProtection="1">
      <alignment horizontal="center"/>
      <protection locked="0"/>
    </xf>
    <xf numFmtId="0" fontId="49" fillId="9" borderId="114" xfId="0" applyFont="1" applyFill="1" applyBorder="1" applyAlignment="1" applyProtection="1">
      <alignment horizontal="center" vertical="center" wrapText="1"/>
    </xf>
    <xf numFmtId="0" fontId="53" fillId="9" borderId="31" xfId="0" applyFont="1" applyFill="1" applyBorder="1" applyAlignment="1" applyProtection="1">
      <alignment horizontal="center" vertical="center" wrapText="1"/>
    </xf>
    <xf numFmtId="0" fontId="10" fillId="4" borderId="0" xfId="0" applyFont="1" applyFill="1" applyBorder="1" applyAlignment="1" applyProtection="1"/>
    <xf numFmtId="0" fontId="3" fillId="6" borderId="0" xfId="0" applyFont="1" applyFill="1" applyBorder="1" applyProtection="1"/>
    <xf numFmtId="4" fontId="10" fillId="7" borderId="23" xfId="0" applyNumberFormat="1"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0" fontId="3" fillId="0" borderId="47" xfId="0" applyFont="1" applyBorder="1" applyAlignment="1" applyProtection="1">
      <alignment horizontal="left" vertical="center"/>
      <protection locked="0"/>
    </xf>
    <xf numFmtId="0" fontId="7" fillId="0" borderId="33"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15" fillId="2" borderId="0" xfId="0" applyFont="1" applyFill="1" applyBorder="1" applyAlignment="1" applyProtection="1">
      <alignment horizontal="center"/>
      <protection locked="0"/>
    </xf>
    <xf numFmtId="2" fontId="8" fillId="2" borderId="0" xfId="0" applyNumberFormat="1" applyFont="1" applyFill="1" applyBorder="1" applyAlignment="1" applyProtection="1">
      <alignment horizontal="left" wrapText="1"/>
      <protection locked="0"/>
    </xf>
    <xf numFmtId="0" fontId="16" fillId="4" borderId="33" xfId="0" applyFont="1" applyFill="1" applyBorder="1" applyAlignment="1" applyProtection="1">
      <alignment horizontal="right" vertical="center" wrapText="1" shrinkToFit="1"/>
    </xf>
    <xf numFmtId="0" fontId="40" fillId="0" borderId="8" xfId="0" applyFont="1" applyFill="1" applyBorder="1" applyAlignment="1" applyProtection="1">
      <alignment horizontal="center" vertical="center"/>
      <protection locked="0"/>
    </xf>
    <xf numFmtId="0" fontId="59" fillId="2" borderId="0" xfId="0" applyFont="1" applyFill="1" applyProtection="1">
      <protection locked="0"/>
    </xf>
    <xf numFmtId="14" fontId="8" fillId="2" borderId="86" xfId="0" applyNumberFormat="1" applyFont="1" applyFill="1" applyBorder="1" applyAlignment="1" applyProtection="1">
      <alignment horizontal="center" vertical="center"/>
      <protection locked="0"/>
    </xf>
    <xf numFmtId="14" fontId="8" fillId="2" borderId="81" xfId="0" applyNumberFormat="1" applyFont="1" applyFill="1" applyBorder="1" applyAlignment="1" applyProtection="1">
      <alignment horizontal="center" vertical="center"/>
    </xf>
    <xf numFmtId="14" fontId="8" fillId="2" borderId="77" xfId="0" applyNumberFormat="1" applyFont="1" applyFill="1" applyBorder="1" applyAlignment="1" applyProtection="1">
      <alignment horizontal="center" vertical="center"/>
      <protection locked="0"/>
    </xf>
    <xf numFmtId="14" fontId="8" fillId="0" borderId="80" xfId="0" applyNumberFormat="1" applyFont="1" applyBorder="1" applyAlignment="1" applyProtection="1">
      <alignment horizontal="center" vertical="center" wrapText="1"/>
      <protection locked="0"/>
    </xf>
    <xf numFmtId="168" fontId="3" fillId="2" borderId="119" xfId="0" applyNumberFormat="1" applyFont="1" applyFill="1" applyBorder="1" applyAlignment="1" applyProtection="1">
      <alignment horizontal="center" vertical="center"/>
      <protection locked="0"/>
    </xf>
    <xf numFmtId="3" fontId="3" fillId="2" borderId="2" xfId="0" applyNumberFormat="1" applyFont="1" applyFill="1" applyBorder="1" applyAlignment="1" applyProtection="1">
      <alignment horizontal="center" vertical="center" wrapText="1"/>
      <protection locked="0"/>
    </xf>
    <xf numFmtId="3" fontId="3" fillId="0" borderId="1" xfId="0" applyNumberFormat="1" applyFont="1" applyBorder="1" applyAlignment="1" applyProtection="1">
      <alignment horizontal="center" vertical="center"/>
      <protection locked="0"/>
    </xf>
    <xf numFmtId="3" fontId="3" fillId="2" borderId="1" xfId="0" applyNumberFormat="1" applyFont="1" applyFill="1" applyBorder="1" applyAlignment="1" applyProtection="1">
      <alignment horizontal="center" vertical="center" wrapText="1"/>
      <protection locked="0"/>
    </xf>
    <xf numFmtId="3" fontId="7" fillId="2" borderId="1" xfId="0" applyNumberFormat="1" applyFont="1" applyFill="1" applyBorder="1" applyAlignment="1" applyProtection="1">
      <alignment horizontal="center" vertical="center" wrapText="1"/>
      <protection locked="0"/>
    </xf>
    <xf numFmtId="3" fontId="7" fillId="0" borderId="1" xfId="0" applyNumberFormat="1" applyFont="1" applyBorder="1" applyAlignment="1" applyProtection="1">
      <alignment horizontal="center" vertical="center"/>
      <protection locked="0"/>
    </xf>
    <xf numFmtId="3" fontId="7" fillId="2" borderId="2" xfId="0" applyNumberFormat="1" applyFont="1" applyFill="1" applyBorder="1" applyAlignment="1" applyProtection="1">
      <alignment horizontal="center" vertical="center" wrapText="1"/>
      <protection locked="0"/>
    </xf>
    <xf numFmtId="170" fontId="7" fillId="3" borderId="43" xfId="0" applyNumberFormat="1" applyFont="1" applyFill="1" applyBorder="1" applyAlignment="1" applyProtection="1">
      <alignment horizontal="right" vertical="center"/>
    </xf>
    <xf numFmtId="170" fontId="10" fillId="3" borderId="15" xfId="0" applyNumberFormat="1" applyFont="1" applyFill="1" applyBorder="1" applyAlignment="1" applyProtection="1">
      <alignment horizontal="right"/>
    </xf>
    <xf numFmtId="170" fontId="7" fillId="3" borderId="16" xfId="0" applyNumberFormat="1" applyFont="1" applyFill="1" applyBorder="1" applyAlignment="1" applyProtection="1">
      <alignment horizontal="right" vertical="center"/>
    </xf>
    <xf numFmtId="170" fontId="7" fillId="3" borderId="34" xfId="0" applyNumberFormat="1" applyFont="1" applyFill="1" applyBorder="1" applyAlignment="1" applyProtection="1">
      <alignment horizontal="right" vertical="center"/>
    </xf>
    <xf numFmtId="170" fontId="10" fillId="3" borderId="66" xfId="0" applyNumberFormat="1" applyFont="1" applyFill="1" applyBorder="1" applyAlignment="1" applyProtection="1">
      <alignment horizontal="right"/>
    </xf>
    <xf numFmtId="170" fontId="10" fillId="3" borderId="66" xfId="0" applyNumberFormat="1" applyFont="1" applyFill="1" applyBorder="1" applyAlignment="1" applyProtection="1">
      <alignment horizontal="right" vertical="center"/>
    </xf>
    <xf numFmtId="171" fontId="3" fillId="2" borderId="55" xfId="0" applyNumberFormat="1" applyFont="1" applyFill="1" applyBorder="1" applyAlignment="1" applyProtection="1">
      <alignment vertical="center"/>
      <protection locked="0"/>
    </xf>
    <xf numFmtId="171" fontId="3" fillId="3" borderId="64" xfId="0" applyNumberFormat="1" applyFont="1" applyFill="1" applyBorder="1" applyAlignment="1" applyProtection="1">
      <alignment horizontal="center" vertical="center"/>
    </xf>
    <xf numFmtId="177" fontId="3" fillId="3" borderId="64" xfId="0" applyNumberFormat="1" applyFont="1" applyFill="1" applyBorder="1" applyAlignment="1" applyProtection="1">
      <alignment horizontal="center" vertical="center"/>
    </xf>
    <xf numFmtId="2" fontId="7" fillId="3" borderId="40" xfId="0" applyNumberFormat="1" applyFont="1" applyFill="1" applyBorder="1" applyAlignment="1" applyProtection="1">
      <alignment horizontal="center"/>
    </xf>
    <xf numFmtId="169" fontId="3" fillId="0" borderId="39" xfId="0" applyNumberFormat="1" applyFont="1" applyFill="1" applyBorder="1" applyAlignment="1" applyProtection="1">
      <alignment horizontal="center" vertical="center"/>
      <protection locked="0"/>
    </xf>
    <xf numFmtId="168" fontId="3" fillId="2" borderId="64" xfId="0" applyNumberFormat="1" applyFont="1" applyFill="1" applyBorder="1" applyAlignment="1" applyProtection="1">
      <alignment horizontal="center" vertical="center"/>
      <protection locked="0"/>
    </xf>
    <xf numFmtId="170" fontId="10" fillId="3" borderId="18" xfId="0" applyNumberFormat="1" applyFont="1" applyFill="1" applyBorder="1" applyAlignment="1" applyProtection="1">
      <alignment horizontal="right"/>
    </xf>
    <xf numFmtId="170" fontId="7" fillId="3" borderId="21" xfId="0" applyNumberFormat="1" applyFont="1" applyFill="1" applyBorder="1" applyAlignment="1" applyProtection="1">
      <alignment horizontal="right" vertical="center"/>
    </xf>
    <xf numFmtId="170" fontId="10" fillId="3" borderId="17" xfId="0" applyNumberFormat="1" applyFont="1" applyFill="1" applyBorder="1" applyAlignment="1" applyProtection="1">
      <alignment horizontal="right"/>
    </xf>
    <xf numFmtId="3" fontId="3" fillId="0" borderId="4" xfId="0" applyNumberFormat="1" applyFont="1" applyBorder="1" applyAlignment="1" applyProtection="1">
      <alignment horizontal="center" vertical="center"/>
      <protection locked="0"/>
    </xf>
    <xf numFmtId="3" fontId="3" fillId="0" borderId="3" xfId="0" applyNumberFormat="1" applyFont="1" applyBorder="1" applyAlignment="1" applyProtection="1">
      <alignment horizontal="center" vertical="center"/>
      <protection locked="0"/>
    </xf>
    <xf numFmtId="3" fontId="7" fillId="0" borderId="3" xfId="0" applyNumberFormat="1" applyFont="1" applyBorder="1" applyAlignment="1" applyProtection="1">
      <alignment horizontal="center" vertical="center"/>
      <protection locked="0"/>
    </xf>
    <xf numFmtId="168" fontId="3" fillId="2" borderId="10" xfId="0" applyNumberFormat="1" applyFont="1" applyFill="1" applyBorder="1" applyAlignment="1" applyProtection="1">
      <alignment horizontal="center" vertical="center"/>
      <protection locked="0"/>
    </xf>
    <xf numFmtId="0" fontId="40" fillId="0" borderId="71" xfId="0" applyFont="1" applyFill="1" applyBorder="1" applyAlignment="1" applyProtection="1">
      <alignment horizontal="center" vertical="center"/>
      <protection locked="0"/>
    </xf>
    <xf numFmtId="0" fontId="44" fillId="0" borderId="0" xfId="0" applyFont="1"/>
    <xf numFmtId="0" fontId="8" fillId="2" borderId="0" xfId="0" applyFont="1" applyFill="1" applyProtection="1"/>
    <xf numFmtId="0" fontId="44" fillId="2" borderId="0" xfId="0" applyFont="1" applyFill="1" applyProtection="1"/>
    <xf numFmtId="0" fontId="3" fillId="0" borderId="0" xfId="0" applyFont="1" applyProtection="1"/>
    <xf numFmtId="2" fontId="10" fillId="2" borderId="44" xfId="0" applyNumberFormat="1" applyFont="1" applyFill="1" applyBorder="1" applyAlignment="1" applyProtection="1">
      <alignment vertical="center"/>
    </xf>
    <xf numFmtId="2" fontId="47" fillId="2" borderId="36" xfId="0" applyNumberFormat="1" applyFont="1" applyFill="1" applyBorder="1" applyAlignment="1" applyProtection="1">
      <alignment vertical="center"/>
    </xf>
    <xf numFmtId="2" fontId="10" fillId="2" borderId="36" xfId="0" applyNumberFormat="1" applyFont="1" applyFill="1" applyBorder="1" applyAlignment="1" applyProtection="1">
      <alignment vertical="center"/>
    </xf>
    <xf numFmtId="2" fontId="10" fillId="2" borderId="45" xfId="0" applyNumberFormat="1" applyFont="1" applyFill="1" applyBorder="1" applyAlignment="1" applyProtection="1">
      <alignment vertical="center"/>
    </xf>
    <xf numFmtId="2" fontId="10" fillId="2" borderId="22" xfId="0" applyNumberFormat="1" applyFont="1" applyFill="1" applyBorder="1" applyAlignment="1" applyProtection="1">
      <alignment vertical="center"/>
    </xf>
    <xf numFmtId="2" fontId="47" fillId="2" borderId="0" xfId="0" applyNumberFormat="1" applyFont="1" applyFill="1" applyBorder="1" applyAlignment="1" applyProtection="1">
      <alignment vertical="center"/>
    </xf>
    <xf numFmtId="2" fontId="10" fillId="2" borderId="0" xfId="0" applyNumberFormat="1" applyFont="1" applyFill="1" applyBorder="1" applyAlignment="1" applyProtection="1">
      <alignment vertical="center"/>
    </xf>
    <xf numFmtId="2" fontId="10" fillId="2" borderId="23" xfId="0" applyNumberFormat="1" applyFont="1" applyFill="1" applyBorder="1" applyAlignment="1" applyProtection="1">
      <alignment vertical="center"/>
    </xf>
    <xf numFmtId="2" fontId="34" fillId="2" borderId="0" xfId="0" applyNumberFormat="1" applyFont="1" applyFill="1" applyBorder="1" applyAlignment="1" applyProtection="1">
      <alignment vertical="center"/>
    </xf>
    <xf numFmtId="2" fontId="10" fillId="2" borderId="7" xfId="0" applyNumberFormat="1" applyFont="1" applyFill="1" applyBorder="1" applyAlignment="1" applyProtection="1">
      <alignment vertical="center"/>
    </xf>
    <xf numFmtId="2" fontId="10" fillId="2" borderId="20" xfId="0" applyNumberFormat="1" applyFont="1" applyFill="1" applyBorder="1" applyAlignment="1" applyProtection="1">
      <alignment vertical="center"/>
    </xf>
    <xf numFmtId="2" fontId="10" fillId="2" borderId="9" xfId="0" applyNumberFormat="1" applyFont="1" applyFill="1" applyBorder="1" applyAlignment="1" applyProtection="1">
      <alignment vertical="center"/>
    </xf>
    <xf numFmtId="0" fontId="8" fillId="0" borderId="25" xfId="0" applyFont="1" applyBorder="1" applyProtection="1"/>
    <xf numFmtId="3" fontId="3" fillId="5" borderId="3" xfId="0" applyNumberFormat="1" applyFont="1" applyFill="1" applyBorder="1" applyAlignment="1" applyProtection="1">
      <alignment horizontal="center" vertical="center"/>
    </xf>
    <xf numFmtId="3" fontId="3" fillId="5" borderId="1" xfId="0" applyNumberFormat="1" applyFont="1" applyFill="1" applyBorder="1" applyAlignment="1" applyProtection="1">
      <alignment horizontal="center" vertical="center" wrapText="1"/>
    </xf>
    <xf numFmtId="3" fontId="3" fillId="0" borderId="10" xfId="0" applyNumberFormat="1" applyFont="1" applyBorder="1" applyAlignment="1" applyProtection="1">
      <alignment horizontal="center" vertical="center" wrapText="1"/>
    </xf>
    <xf numFmtId="3" fontId="3" fillId="2" borderId="1" xfId="0" applyNumberFormat="1" applyFont="1" applyFill="1" applyBorder="1" applyAlignment="1" applyProtection="1">
      <alignment horizontal="center" vertical="center"/>
    </xf>
    <xf numFmtId="0" fontId="0" fillId="0" borderId="0" xfId="0" applyBorder="1" applyProtection="1"/>
    <xf numFmtId="0" fontId="8" fillId="2" borderId="26" xfId="0" applyFont="1" applyFill="1" applyBorder="1" applyAlignment="1" applyProtection="1">
      <alignment horizontal="left"/>
    </xf>
    <xf numFmtId="0" fontId="8" fillId="2" borderId="25" xfId="0" applyFont="1" applyFill="1" applyBorder="1" applyAlignment="1" applyProtection="1">
      <alignment horizontal="left"/>
    </xf>
    <xf numFmtId="0" fontId="8" fillId="2" borderId="27" xfId="0" applyFont="1" applyFill="1" applyBorder="1" applyAlignment="1" applyProtection="1">
      <alignment horizontal="left"/>
    </xf>
    <xf numFmtId="168" fontId="3" fillId="2" borderId="10" xfId="0" applyNumberFormat="1" applyFont="1" applyFill="1" applyBorder="1" applyAlignment="1" applyProtection="1">
      <alignment horizontal="center" vertical="center"/>
    </xf>
    <xf numFmtId="0" fontId="40" fillId="0" borderId="71" xfId="0" applyFont="1" applyFill="1" applyBorder="1" applyAlignment="1" applyProtection="1">
      <alignment horizontal="center" vertical="center"/>
    </xf>
    <xf numFmtId="0" fontId="8" fillId="2" borderId="22" xfId="0" applyFont="1" applyFill="1" applyBorder="1" applyProtection="1"/>
    <xf numFmtId="0" fontId="8" fillId="2" borderId="0" xfId="0" applyFont="1" applyFill="1" applyBorder="1" applyProtection="1"/>
    <xf numFmtId="0" fontId="8" fillId="0" borderId="0" xfId="0" applyFont="1" applyFill="1" applyBorder="1" applyProtection="1"/>
    <xf numFmtId="0" fontId="7" fillId="2" borderId="4" xfId="0" applyFont="1" applyFill="1" applyBorder="1" applyAlignment="1" applyProtection="1">
      <alignment horizontal="left" vertical="center" wrapText="1"/>
    </xf>
    <xf numFmtId="0" fontId="3" fillId="0" borderId="4" xfId="0" applyFont="1" applyBorder="1" applyAlignment="1" applyProtection="1"/>
    <xf numFmtId="3" fontId="3" fillId="2" borderId="2" xfId="0" applyNumberFormat="1" applyFont="1" applyFill="1" applyBorder="1" applyAlignment="1" applyProtection="1">
      <alignment horizontal="center"/>
    </xf>
    <xf numFmtId="0" fontId="3" fillId="2" borderId="2"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170" fontId="3" fillId="2" borderId="2" xfId="0" applyNumberFormat="1" applyFont="1" applyFill="1" applyBorder="1" applyAlignment="1" applyProtection="1">
      <alignment horizontal="center"/>
    </xf>
    <xf numFmtId="0" fontId="7" fillId="2" borderId="3" xfId="0" applyFont="1" applyFill="1" applyBorder="1" applyAlignment="1" applyProtection="1">
      <alignment horizontal="left" vertical="center" wrapText="1"/>
    </xf>
    <xf numFmtId="0" fontId="3" fillId="0" borderId="3" xfId="0" applyFont="1" applyFill="1" applyBorder="1" applyAlignment="1" applyProtection="1"/>
    <xf numFmtId="3" fontId="11" fillId="2" borderId="1" xfId="0" applyNumberFormat="1" applyFont="1" applyFill="1" applyBorder="1" applyAlignment="1" applyProtection="1">
      <alignment horizontal="center" vertical="center" wrapText="1"/>
    </xf>
    <xf numFmtId="3" fontId="3" fillId="2" borderId="1" xfId="0" applyNumberFormat="1" applyFont="1" applyFill="1" applyBorder="1" applyAlignment="1" applyProtection="1">
      <alignment horizontal="center" vertical="center" wrapText="1"/>
    </xf>
    <xf numFmtId="0" fontId="7" fillId="0" borderId="1" xfId="0" applyFont="1" applyBorder="1" applyAlignment="1" applyProtection="1">
      <alignment horizontal="center" vertical="center"/>
    </xf>
    <xf numFmtId="170" fontId="3" fillId="2" borderId="1" xfId="0" applyNumberFormat="1" applyFont="1" applyFill="1" applyBorder="1" applyAlignment="1" applyProtection="1">
      <alignment horizontal="center"/>
    </xf>
    <xf numFmtId="0" fontId="7" fillId="2" borderId="1" xfId="0" applyFont="1" applyFill="1" applyBorder="1" applyAlignment="1" applyProtection="1">
      <alignment horizontal="center" vertical="center" wrapText="1"/>
    </xf>
    <xf numFmtId="0" fontId="7" fillId="0" borderId="1" xfId="0" applyFont="1" applyBorder="1" applyAlignment="1" applyProtection="1">
      <alignment horizontal="left" vertical="center"/>
    </xf>
    <xf numFmtId="0" fontId="3" fillId="0" borderId="3" xfId="0" applyFont="1" applyBorder="1" applyAlignment="1" applyProtection="1"/>
    <xf numFmtId="3" fontId="3" fillId="0" borderId="1" xfId="0" applyNumberFormat="1" applyFont="1" applyBorder="1" applyAlignment="1" applyProtection="1">
      <alignment horizontal="center"/>
    </xf>
    <xf numFmtId="0" fontId="53" fillId="9" borderId="42" xfId="0" applyFont="1" applyFill="1" applyBorder="1" applyAlignment="1" applyProtection="1">
      <alignment vertical="center"/>
    </xf>
    <xf numFmtId="0" fontId="54" fillId="9" borderId="28" xfId="0" applyFont="1" applyFill="1" applyBorder="1" applyAlignment="1" applyProtection="1">
      <alignment vertical="center"/>
    </xf>
    <xf numFmtId="3" fontId="3" fillId="2" borderId="2" xfId="0" applyNumberFormat="1" applyFont="1" applyFill="1" applyBorder="1" applyAlignment="1" applyProtection="1">
      <alignment horizontal="center" vertical="center" wrapText="1"/>
    </xf>
    <xf numFmtId="0" fontId="3" fillId="0" borderId="4" xfId="0" applyFont="1" applyBorder="1" applyAlignment="1" applyProtection="1">
      <alignment vertical="center"/>
    </xf>
    <xf numFmtId="170" fontId="3" fillId="0" borderId="1" xfId="0" applyNumberFormat="1" applyFont="1" applyFill="1" applyBorder="1" applyAlignment="1" applyProtection="1">
      <alignment horizontal="center"/>
    </xf>
    <xf numFmtId="165" fontId="7" fillId="2" borderId="1" xfId="0" applyNumberFormat="1" applyFont="1" applyFill="1" applyBorder="1" applyAlignment="1" applyProtection="1">
      <alignment horizontal="center" vertical="center"/>
    </xf>
    <xf numFmtId="0" fontId="3" fillId="0" borderId="47"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3" xfId="0" applyFont="1" applyBorder="1" applyAlignment="1" applyProtection="1">
      <alignment horizontal="left" vertical="center"/>
    </xf>
    <xf numFmtId="2" fontId="5" fillId="2" borderId="0" xfId="0" applyNumberFormat="1" applyFont="1" applyFill="1" applyBorder="1" applyAlignment="1" applyProtection="1">
      <alignment vertical="center" wrapText="1"/>
    </xf>
    <xf numFmtId="0" fontId="0" fillId="0" borderId="0" xfId="0" applyBorder="1" applyAlignment="1" applyProtection="1">
      <alignment vertical="center" wrapText="1"/>
    </xf>
    <xf numFmtId="0" fontId="59" fillId="2" borderId="0" xfId="0" applyFont="1" applyFill="1" applyProtection="1"/>
    <xf numFmtId="2" fontId="5" fillId="2" borderId="0" xfId="0" applyNumberFormat="1" applyFont="1" applyFill="1" applyBorder="1" applyAlignment="1" applyProtection="1">
      <alignment horizontal="left" vertical="center"/>
    </xf>
    <xf numFmtId="0" fontId="5" fillId="2" borderId="0" xfId="0" applyFont="1" applyFill="1" applyBorder="1" applyProtection="1"/>
    <xf numFmtId="0" fontId="10" fillId="5" borderId="0" xfId="0" applyFont="1" applyFill="1" applyBorder="1" applyAlignment="1" applyProtection="1">
      <alignment vertical="center" wrapText="1"/>
    </xf>
    <xf numFmtId="0" fontId="0" fillId="0" borderId="0" xfId="0" applyBorder="1" applyAlignment="1" applyProtection="1"/>
    <xf numFmtId="0" fontId="15" fillId="2" borderId="0" xfId="0" applyFont="1" applyFill="1" applyBorder="1" applyAlignment="1" applyProtection="1">
      <alignment horizontal="center"/>
    </xf>
    <xf numFmtId="0" fontId="15" fillId="2" borderId="0" xfId="0" applyFont="1" applyFill="1" applyBorder="1" applyAlignment="1" applyProtection="1"/>
    <xf numFmtId="0" fontId="3" fillId="0" borderId="1" xfId="0" applyFont="1" applyFill="1" applyBorder="1" applyAlignment="1" applyProtection="1">
      <alignment horizontal="center" vertical="center" wrapText="1"/>
      <protection locked="0"/>
    </xf>
    <xf numFmtId="14" fontId="8" fillId="2" borderId="81" xfId="0" applyNumberFormat="1"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wrapText="1"/>
      <protection locked="0"/>
    </xf>
    <xf numFmtId="4" fontId="10" fillId="7" borderId="72" xfId="0" applyNumberFormat="1" applyFont="1" applyFill="1" applyBorder="1" applyAlignment="1" applyProtection="1">
      <alignment horizontal="center"/>
    </xf>
    <xf numFmtId="0" fontId="47" fillId="0" borderId="0" xfId="0" applyFont="1" applyFill="1" applyAlignment="1" applyProtection="1">
      <alignment vertical="center" wrapText="1"/>
      <protection locked="0"/>
    </xf>
    <xf numFmtId="0" fontId="7" fillId="4" borderId="2" xfId="0" applyFont="1" applyFill="1" applyBorder="1" applyAlignment="1" applyProtection="1">
      <alignment horizontal="center" vertical="center"/>
    </xf>
    <xf numFmtId="0" fontId="15" fillId="4" borderId="2" xfId="0" applyFont="1" applyFill="1" applyBorder="1" applyAlignment="1" applyProtection="1">
      <alignment horizontal="center" vertical="center"/>
    </xf>
    <xf numFmtId="0" fontId="7" fillId="4" borderId="24" xfId="0" applyFont="1" applyFill="1" applyBorder="1" applyAlignment="1" applyProtection="1">
      <alignment horizontal="center" vertical="center"/>
    </xf>
    <xf numFmtId="0" fontId="0" fillId="8" borderId="0" xfId="0" applyFill="1" applyProtection="1"/>
    <xf numFmtId="0" fontId="0" fillId="0" borderId="0" xfId="0" applyProtection="1"/>
    <xf numFmtId="0" fontId="31" fillId="0" borderId="0" xfId="0" applyFont="1" applyAlignment="1" applyProtection="1"/>
    <xf numFmtId="0" fontId="31" fillId="8" borderId="0" xfId="0" applyFont="1" applyFill="1" applyAlignment="1" applyProtection="1"/>
    <xf numFmtId="0" fontId="8" fillId="0" borderId="0" xfId="3" applyProtection="1"/>
    <xf numFmtId="0" fontId="28" fillId="0" borderId="0" xfId="3" applyFont="1" applyProtection="1"/>
    <xf numFmtId="0" fontId="41" fillId="0" borderId="0" xfId="3" applyFont="1" applyProtection="1"/>
    <xf numFmtId="0" fontId="63" fillId="0" borderId="0" xfId="3" applyFont="1" applyAlignment="1" applyProtection="1">
      <alignment horizontal="right"/>
    </xf>
    <xf numFmtId="0" fontId="8" fillId="0" borderId="0" xfId="3" applyFont="1" applyProtection="1"/>
    <xf numFmtId="0" fontId="5" fillId="0" borderId="0" xfId="3" applyFont="1" applyProtection="1"/>
    <xf numFmtId="0" fontId="8" fillId="0" borderId="0" xfId="0" applyFont="1" applyProtection="1"/>
    <xf numFmtId="0" fontId="8" fillId="8" borderId="0" xfId="0" applyFont="1" applyFill="1" applyProtection="1"/>
    <xf numFmtId="0" fontId="24" fillId="0" borderId="0" xfId="3" applyFont="1" applyAlignment="1" applyProtection="1">
      <alignment horizontal="left" vertical="top" wrapText="1"/>
    </xf>
    <xf numFmtId="0" fontId="24" fillId="0" borderId="0" xfId="3" applyFont="1" applyProtection="1"/>
    <xf numFmtId="0" fontId="36" fillId="8" borderId="0" xfId="0" applyFont="1" applyFill="1" applyProtection="1"/>
    <xf numFmtId="0" fontId="3" fillId="0" borderId="0" xfId="3" applyFont="1" applyProtection="1"/>
    <xf numFmtId="0" fontId="8" fillId="0" borderId="0" xfId="3" applyAlignment="1" applyProtection="1">
      <alignment horizontal="center"/>
    </xf>
    <xf numFmtId="0" fontId="8" fillId="0" borderId="0" xfId="0" applyFont="1" applyAlignment="1" applyProtection="1"/>
    <xf numFmtId="0" fontId="8" fillId="0" borderId="0" xfId="3" applyAlignment="1" applyProtection="1">
      <alignment horizontal="center" vertical="top"/>
    </xf>
    <xf numFmtId="0" fontId="8" fillId="0" borderId="0" xfId="3" applyFont="1" applyAlignment="1" applyProtection="1">
      <alignment horizontal="center"/>
    </xf>
    <xf numFmtId="0" fontId="25" fillId="0" borderId="0" xfId="3" applyFont="1" applyProtection="1"/>
    <xf numFmtId="0" fontId="23" fillId="0" borderId="0" xfId="3" applyFont="1" applyProtection="1"/>
    <xf numFmtId="0" fontId="8" fillId="0" borderId="0" xfId="3" quotePrefix="1" applyFont="1" applyProtection="1"/>
    <xf numFmtId="0" fontId="0" fillId="0" borderId="0" xfId="0" applyAlignment="1" applyProtection="1">
      <alignment vertical="top" wrapText="1"/>
    </xf>
    <xf numFmtId="0" fontId="1" fillId="0" borderId="0" xfId="3" applyFont="1" applyProtection="1"/>
    <xf numFmtId="0" fontId="8" fillId="0" borderId="0" xfId="3" applyFont="1" applyFill="1" applyProtection="1"/>
    <xf numFmtId="0" fontId="25" fillId="0" borderId="0" xfId="3" applyFont="1" applyFill="1" applyProtection="1"/>
    <xf numFmtId="0" fontId="0" fillId="0" borderId="0" xfId="0" applyFill="1" applyProtection="1"/>
    <xf numFmtId="0" fontId="8" fillId="0" borderId="0" xfId="0" applyFont="1" applyAlignment="1" applyProtection="1">
      <alignment vertical="top"/>
    </xf>
    <xf numFmtId="0" fontId="25" fillId="0" borderId="0" xfId="3" quotePrefix="1" applyFont="1" applyProtection="1"/>
    <xf numFmtId="0" fontId="45" fillId="8" borderId="0" xfId="0" applyFont="1" applyFill="1" applyAlignment="1" applyProtection="1"/>
    <xf numFmtId="0" fontId="5" fillId="8" borderId="0" xfId="0" applyFont="1" applyFill="1" applyProtection="1"/>
    <xf numFmtId="0" fontId="8" fillId="0" borderId="0" xfId="0" applyFont="1" applyAlignment="1" applyProtection="1">
      <alignment horizontal="right"/>
    </xf>
    <xf numFmtId="0" fontId="27" fillId="0" borderId="0" xfId="3" quotePrefix="1" applyFont="1" applyProtection="1"/>
    <xf numFmtId="0" fontId="36" fillId="0" borderId="0" xfId="3" applyFont="1" applyProtection="1"/>
    <xf numFmtId="0" fontId="8" fillId="0" borderId="0" xfId="0" applyFont="1" applyAlignment="1" applyProtection="1">
      <alignment horizontal="left" vertical="top" wrapText="1"/>
    </xf>
    <xf numFmtId="0" fontId="5" fillId="0" borderId="0" xfId="0" applyFont="1" applyAlignment="1" applyProtection="1">
      <alignment horizontal="left" vertical="top"/>
    </xf>
    <xf numFmtId="0" fontId="60" fillId="0" borderId="0" xfId="4" applyFont="1" applyProtection="1"/>
    <xf numFmtId="0" fontId="43" fillId="0" borderId="0" xfId="0" applyFont="1" applyAlignment="1" applyProtection="1">
      <alignment vertical="top" wrapText="1"/>
    </xf>
    <xf numFmtId="0" fontId="8" fillId="0" borderId="0" xfId="0" applyFont="1" applyAlignment="1" applyProtection="1">
      <alignment horizontal="left" vertical="top"/>
    </xf>
    <xf numFmtId="0" fontId="64" fillId="0" borderId="0" xfId="4" applyFont="1" applyProtection="1"/>
    <xf numFmtId="0" fontId="64" fillId="8" borderId="0" xfId="4" applyFont="1" applyFill="1" applyProtection="1"/>
    <xf numFmtId="0" fontId="55" fillId="0" borderId="0" xfId="4" applyFont="1" applyAlignment="1" applyProtection="1">
      <alignment vertical="top" readingOrder="1"/>
    </xf>
    <xf numFmtId="0" fontId="43" fillId="0" borderId="0" xfId="0" applyFont="1" applyAlignment="1" applyProtection="1">
      <alignment horizontal="left" vertical="top" wrapText="1"/>
    </xf>
    <xf numFmtId="0" fontId="62" fillId="10" borderId="0" xfId="4" applyFont="1" applyFill="1" applyProtection="1"/>
    <xf numFmtId="0" fontId="61" fillId="10" borderId="0" xfId="4" applyFont="1" applyFill="1" applyProtection="1"/>
    <xf numFmtId="0" fontId="61" fillId="0" borderId="0" xfId="4" applyFont="1" applyFill="1" applyProtection="1"/>
    <xf numFmtId="0" fontId="62" fillId="10" borderId="0" xfId="4" applyFont="1" applyFill="1" applyAlignment="1" applyProtection="1">
      <alignment horizontal="left"/>
    </xf>
    <xf numFmtId="0" fontId="62" fillId="10" borderId="0" xfId="4" applyFont="1" applyFill="1" applyAlignment="1" applyProtection="1">
      <alignment horizontal="left" wrapText="1"/>
    </xf>
    <xf numFmtId="0" fontId="62" fillId="0" borderId="0" xfId="4" applyFont="1" applyFill="1" applyAlignment="1" applyProtection="1">
      <alignment horizontal="left" wrapText="1"/>
    </xf>
    <xf numFmtId="0" fontId="60" fillId="0" borderId="0" xfId="4" applyFont="1" applyAlignment="1" applyProtection="1">
      <alignment horizontal="left" indent="1"/>
    </xf>
    <xf numFmtId="0" fontId="60" fillId="0" borderId="0" xfId="4" applyFont="1" applyAlignment="1" applyProtection="1"/>
    <xf numFmtId="0" fontId="46" fillId="0" borderId="0" xfId="4" applyProtection="1"/>
    <xf numFmtId="0" fontId="46" fillId="8" borderId="0" xfId="4" applyFill="1" applyProtection="1"/>
    <xf numFmtId="0" fontId="39" fillId="0" borderId="0" xfId="4" applyFont="1" applyAlignment="1" applyProtection="1"/>
    <xf numFmtId="0" fontId="39" fillId="0" borderId="0" xfId="4" applyFont="1" applyAlignment="1" applyProtection="1">
      <alignment wrapText="1"/>
    </xf>
    <xf numFmtId="0" fontId="39" fillId="8" borderId="0" xfId="4" applyFont="1" applyFill="1" applyAlignment="1" applyProtection="1">
      <alignment wrapText="1"/>
    </xf>
    <xf numFmtId="0" fontId="42" fillId="0" borderId="0" xfId="4" applyFont="1" applyAlignment="1" applyProtection="1">
      <alignment wrapText="1" readingOrder="1"/>
    </xf>
    <xf numFmtId="0" fontId="42" fillId="8" borderId="0" xfId="4" applyFont="1" applyFill="1" applyAlignment="1" applyProtection="1">
      <alignment wrapText="1" readingOrder="1"/>
    </xf>
    <xf numFmtId="0" fontId="42" fillId="0" borderId="0" xfId="4" applyFont="1" applyAlignment="1" applyProtection="1">
      <alignment horizontal="left" readingOrder="1"/>
    </xf>
    <xf numFmtId="0" fontId="42" fillId="0" borderId="0" xfId="4" applyFont="1" applyAlignment="1" applyProtection="1">
      <alignment horizontal="left" wrapText="1" readingOrder="1"/>
    </xf>
    <xf numFmtId="0" fontId="42" fillId="0" borderId="0" xfId="4" applyFont="1" applyAlignment="1" applyProtection="1">
      <alignment vertical="top" readingOrder="1"/>
    </xf>
    <xf numFmtId="0" fontId="5" fillId="0" borderId="0" xfId="0" applyFont="1" applyAlignment="1" applyProtection="1">
      <alignment vertical="top"/>
    </xf>
    <xf numFmtId="0" fontId="8" fillId="8" borderId="0" xfId="0" applyFont="1" applyFill="1" applyAlignment="1" applyProtection="1">
      <alignment wrapText="1"/>
    </xf>
    <xf numFmtId="0" fontId="0" fillId="8" borderId="0" xfId="0" applyFill="1" applyAlignment="1" applyProtection="1">
      <alignment wrapText="1"/>
    </xf>
    <xf numFmtId="0" fontId="0" fillId="5" borderId="0" xfId="0" applyFill="1" applyAlignment="1" applyProtection="1">
      <alignment wrapText="1"/>
    </xf>
    <xf numFmtId="0" fontId="8" fillId="0" borderId="0" xfId="0" applyFont="1" applyAlignment="1" applyProtection="1">
      <alignment vertical="top" wrapText="1"/>
    </xf>
    <xf numFmtId="0" fontId="8" fillId="8" borderId="0" xfId="0" applyFont="1" applyFill="1" applyAlignment="1" applyProtection="1">
      <alignment horizontal="left" wrapText="1"/>
    </xf>
    <xf numFmtId="0" fontId="0" fillId="8" borderId="0" xfId="0" applyFill="1" applyAlignment="1" applyProtection="1">
      <alignment horizontal="left" wrapText="1"/>
    </xf>
    <xf numFmtId="0" fontId="0" fillId="5" borderId="0" xfId="0" applyFill="1" applyAlignment="1" applyProtection="1">
      <alignment horizontal="left" wrapText="1"/>
    </xf>
    <xf numFmtId="0" fontId="10" fillId="0" borderId="0" xfId="0" applyFont="1" applyProtection="1"/>
    <xf numFmtId="0" fontId="5" fillId="0" borderId="0" xfId="0" applyFont="1" applyProtection="1"/>
    <xf numFmtId="0" fontId="8" fillId="0" borderId="0" xfId="0" applyFont="1" applyAlignment="1" applyProtection="1">
      <alignment horizontal="right" vertical="top"/>
    </xf>
    <xf numFmtId="0" fontId="36" fillId="0" borderId="0" xfId="0" applyFont="1" applyAlignment="1" applyProtection="1">
      <alignment vertical="top"/>
    </xf>
    <xf numFmtId="0" fontId="36" fillId="0" borderId="0" xfId="0" applyFont="1" applyProtection="1"/>
    <xf numFmtId="0" fontId="30" fillId="0" borderId="0" xfId="0" applyFont="1" applyProtection="1"/>
    <xf numFmtId="0" fontId="0" fillId="0" borderId="0" xfId="0" applyAlignment="1" applyProtection="1">
      <alignment wrapText="1"/>
    </xf>
    <xf numFmtId="0" fontId="43" fillId="0" borderId="0" xfId="0" applyFont="1" applyProtection="1"/>
    <xf numFmtId="0" fontId="8" fillId="0" borderId="0" xfId="0" applyFont="1"/>
    <xf numFmtId="2" fontId="65" fillId="2" borderId="22" xfId="0" applyNumberFormat="1" applyFont="1" applyFill="1" applyBorder="1" applyAlignment="1" applyProtection="1">
      <alignment horizontal="left" vertical="center"/>
      <protection locked="0"/>
    </xf>
    <xf numFmtId="2" fontId="10" fillId="2" borderId="22" xfId="0" applyNumberFormat="1" applyFont="1" applyFill="1" applyBorder="1" applyAlignment="1" applyProtection="1">
      <alignment horizontal="left" vertical="center"/>
      <protection locked="0"/>
    </xf>
    <xf numFmtId="2" fontId="65" fillId="2" borderId="22" xfId="0" applyNumberFormat="1" applyFont="1" applyFill="1" applyBorder="1" applyAlignment="1" applyProtection="1">
      <alignment horizontal="center" vertical="center"/>
      <protection locked="0"/>
    </xf>
    <xf numFmtId="0" fontId="8" fillId="0" borderId="0" xfId="0" applyFont="1" applyFill="1" applyAlignment="1" applyProtection="1">
      <alignment horizontal="left" vertical="top"/>
    </xf>
    <xf numFmtId="0" fontId="43" fillId="0" borderId="0" xfId="0" applyFont="1" applyFill="1" applyAlignment="1" applyProtection="1">
      <alignment horizontal="left" vertical="top" wrapText="1"/>
    </xf>
    <xf numFmtId="0" fontId="8" fillId="0" borderId="0" xfId="0" quotePrefix="1" applyFont="1" applyFill="1" applyAlignment="1" applyProtection="1">
      <alignment horizontal="left" vertical="top"/>
    </xf>
    <xf numFmtId="49" fontId="8" fillId="2" borderId="104" xfId="0" applyNumberFormat="1" applyFont="1" applyFill="1" applyBorder="1" applyAlignment="1" applyProtection="1">
      <alignment vertical="top" wrapText="1"/>
      <protection locked="0"/>
    </xf>
    <xf numFmtId="49" fontId="0" fillId="0" borderId="105" xfId="0" applyNumberFormat="1" applyBorder="1" applyAlignment="1" applyProtection="1">
      <alignment vertical="top" wrapText="1"/>
      <protection locked="0"/>
    </xf>
    <xf numFmtId="49" fontId="0" fillId="0" borderId="106" xfId="0" applyNumberFormat="1" applyBorder="1" applyAlignment="1" applyProtection="1">
      <alignment vertical="top" wrapText="1"/>
      <protection locked="0"/>
    </xf>
    <xf numFmtId="49" fontId="0" fillId="0" borderId="107" xfId="0" applyNumberFormat="1" applyBorder="1" applyAlignment="1" applyProtection="1">
      <alignment vertical="top" wrapText="1"/>
      <protection locked="0"/>
    </xf>
    <xf numFmtId="49" fontId="0" fillId="0" borderId="0" xfId="0" applyNumberFormat="1" applyBorder="1" applyAlignment="1" applyProtection="1">
      <alignment vertical="top" wrapText="1"/>
      <protection locked="0"/>
    </xf>
    <xf numFmtId="49" fontId="0" fillId="0" borderId="108" xfId="0" applyNumberFormat="1" applyBorder="1" applyAlignment="1" applyProtection="1">
      <alignment vertical="top" wrapText="1"/>
      <protection locked="0"/>
    </xf>
    <xf numFmtId="49" fontId="0" fillId="0" borderId="109" xfId="0" applyNumberFormat="1" applyBorder="1" applyAlignment="1" applyProtection="1">
      <alignment vertical="top" wrapText="1"/>
      <protection locked="0"/>
    </xf>
    <xf numFmtId="49" fontId="0" fillId="0" borderId="110" xfId="0" applyNumberFormat="1" applyBorder="1" applyAlignment="1" applyProtection="1">
      <alignment vertical="top" wrapText="1"/>
      <protection locked="0"/>
    </xf>
    <xf numFmtId="49" fontId="0" fillId="0" borderId="111" xfId="0" applyNumberFormat="1" applyBorder="1" applyAlignment="1" applyProtection="1">
      <alignment vertical="top" wrapText="1"/>
      <protection locked="0"/>
    </xf>
    <xf numFmtId="14" fontId="8" fillId="2" borderId="49" xfId="0" applyNumberFormat="1" applyFont="1" applyFill="1" applyBorder="1" applyAlignment="1" applyProtection="1">
      <alignment horizontal="center" vertical="center"/>
      <protection locked="0"/>
    </xf>
    <xf numFmtId="14" fontId="8" fillId="2" borderId="31" xfId="0" applyNumberFormat="1" applyFont="1" applyFill="1" applyBorder="1" applyAlignment="1" applyProtection="1">
      <alignment horizontal="center" vertical="center"/>
      <protection locked="0"/>
    </xf>
    <xf numFmtId="49" fontId="36" fillId="0" borderId="48" xfId="0" applyNumberFormat="1" applyFont="1" applyFill="1" applyBorder="1" applyAlignment="1" applyProtection="1">
      <alignment horizontal="center" vertical="center" wrapText="1"/>
      <protection locked="0"/>
    </xf>
    <xf numFmtId="49" fontId="36" fillId="0" borderId="0" xfId="0" applyNumberFormat="1" applyFont="1" applyFill="1" applyBorder="1" applyAlignment="1" applyProtection="1">
      <alignment horizontal="center" vertical="center" wrapText="1"/>
      <protection locked="0"/>
    </xf>
    <xf numFmtId="49" fontId="8" fillId="2" borderId="89" xfId="0" applyNumberFormat="1" applyFont="1" applyFill="1" applyBorder="1" applyAlignment="1" applyProtection="1">
      <alignment horizontal="center" vertical="center"/>
      <protection locked="0"/>
    </xf>
    <xf numFmtId="49" fontId="8" fillId="2" borderId="90" xfId="0" applyNumberFormat="1" applyFont="1" applyFill="1" applyBorder="1" applyAlignment="1" applyProtection="1">
      <alignment horizontal="center" vertical="center"/>
      <protection locked="0"/>
    </xf>
    <xf numFmtId="49" fontId="8" fillId="2" borderId="94" xfId="0" applyNumberFormat="1" applyFont="1" applyFill="1" applyBorder="1" applyAlignment="1" applyProtection="1">
      <alignment horizontal="center" vertical="center"/>
      <protection locked="0"/>
    </xf>
    <xf numFmtId="49" fontId="8" fillId="2" borderId="95" xfId="0" applyNumberFormat="1" applyFont="1" applyFill="1" applyBorder="1" applyAlignment="1" applyProtection="1">
      <alignment horizontal="center" vertical="center"/>
      <protection locked="0"/>
    </xf>
    <xf numFmtId="49" fontId="8" fillId="2" borderId="0" xfId="0" applyNumberFormat="1" applyFont="1" applyFill="1" applyBorder="1" applyAlignment="1" applyProtection="1">
      <alignment horizontal="center" vertical="center"/>
      <protection locked="0"/>
    </xf>
    <xf numFmtId="49" fontId="8" fillId="2" borderId="28" xfId="0" applyNumberFormat="1" applyFont="1" applyFill="1" applyBorder="1" applyAlignment="1" applyProtection="1">
      <alignment horizontal="center" vertical="center"/>
      <protection locked="0"/>
    </xf>
    <xf numFmtId="49" fontId="8" fillId="0" borderId="99" xfId="0" applyNumberFormat="1" applyFont="1" applyFill="1" applyBorder="1" applyAlignment="1" applyProtection="1">
      <alignment horizontal="center" vertical="center"/>
      <protection locked="0"/>
    </xf>
    <xf numFmtId="49" fontId="8" fillId="0" borderId="98" xfId="0" applyNumberFormat="1" applyFont="1" applyFill="1" applyBorder="1" applyAlignment="1" applyProtection="1">
      <alignment horizontal="center" vertical="center"/>
      <protection locked="0"/>
    </xf>
    <xf numFmtId="49" fontId="8" fillId="0" borderId="92" xfId="0" applyNumberFormat="1" applyFont="1" applyFill="1" applyBorder="1" applyAlignment="1" applyProtection="1">
      <alignment horizontal="center" vertical="center"/>
      <protection locked="0"/>
    </xf>
    <xf numFmtId="49" fontId="8" fillId="0" borderId="93" xfId="0" applyNumberFormat="1" applyFont="1" applyFill="1" applyBorder="1" applyAlignment="1" applyProtection="1">
      <alignment horizontal="center" vertical="center"/>
      <protection locked="0"/>
    </xf>
    <xf numFmtId="49" fontId="8" fillId="2" borderId="91" xfId="0" applyNumberFormat="1" applyFont="1" applyFill="1" applyBorder="1" applyAlignment="1" applyProtection="1">
      <alignment horizontal="center" vertical="center"/>
      <protection locked="0"/>
    </xf>
    <xf numFmtId="49" fontId="8" fillId="2" borderId="96" xfId="0" applyNumberFormat="1" applyFont="1" applyFill="1" applyBorder="1" applyAlignment="1" applyProtection="1">
      <alignment horizontal="center" vertical="center"/>
      <protection locked="0"/>
    </xf>
    <xf numFmtId="49" fontId="8" fillId="2" borderId="92" xfId="0" applyNumberFormat="1" applyFont="1" applyFill="1" applyBorder="1" applyAlignment="1" applyProtection="1">
      <alignment horizontal="center" vertical="center"/>
      <protection locked="0"/>
    </xf>
    <xf numFmtId="49" fontId="8" fillId="2" borderId="93" xfId="0" applyNumberFormat="1" applyFont="1" applyFill="1" applyBorder="1" applyAlignment="1" applyProtection="1">
      <alignment horizontal="center" vertical="center"/>
      <protection locked="0"/>
    </xf>
    <xf numFmtId="49" fontId="8" fillId="2" borderId="101" xfId="0" applyNumberFormat="1" applyFont="1" applyFill="1" applyBorder="1" applyAlignment="1" applyProtection="1">
      <alignment horizontal="center" vertical="center"/>
      <protection locked="0"/>
    </xf>
    <xf numFmtId="49" fontId="8" fillId="2" borderId="100" xfId="0" applyNumberFormat="1" applyFont="1" applyFill="1" applyBorder="1" applyAlignment="1" applyProtection="1">
      <alignment horizontal="center" vertical="center"/>
      <protection locked="0"/>
    </xf>
    <xf numFmtId="49" fontId="8" fillId="2" borderId="99" xfId="0" applyNumberFormat="1" applyFont="1" applyFill="1" applyBorder="1" applyAlignment="1" applyProtection="1">
      <alignment horizontal="center" vertical="center"/>
      <protection locked="0"/>
    </xf>
    <xf numFmtId="49" fontId="8" fillId="2" borderId="98" xfId="0" applyNumberFormat="1" applyFont="1" applyFill="1" applyBorder="1" applyAlignment="1" applyProtection="1">
      <alignment horizontal="center" vertical="center"/>
      <protection locked="0"/>
    </xf>
    <xf numFmtId="0" fontId="3" fillId="2" borderId="52" xfId="0" applyFont="1" applyFill="1" applyBorder="1" applyAlignment="1" applyProtection="1">
      <alignment horizontal="left" vertical="center"/>
      <protection locked="0"/>
    </xf>
    <xf numFmtId="0" fontId="7" fillId="2" borderId="35"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3" fillId="0" borderId="47" xfId="0" applyFont="1" applyBorder="1" applyAlignment="1" applyProtection="1">
      <alignment horizontal="left" vertical="center"/>
      <protection locked="0"/>
    </xf>
    <xf numFmtId="0" fontId="7" fillId="0" borderId="33"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51" fillId="6" borderId="57" xfId="0" applyFont="1" applyFill="1" applyBorder="1" applyAlignment="1" applyProtection="1">
      <alignment horizontal="left" vertical="center"/>
    </xf>
    <xf numFmtId="0" fontId="51" fillId="6" borderId="58" xfId="0" applyFont="1" applyFill="1" applyBorder="1" applyAlignment="1" applyProtection="1">
      <alignment horizontal="left" vertical="center"/>
    </xf>
    <xf numFmtId="0" fontId="51" fillId="6" borderId="59" xfId="0" applyFont="1" applyFill="1" applyBorder="1" applyAlignment="1" applyProtection="1">
      <alignment horizontal="left" vertical="center"/>
    </xf>
    <xf numFmtId="0" fontId="10" fillId="4" borderId="61" xfId="0" applyFont="1" applyFill="1" applyBorder="1" applyAlignment="1" applyProtection="1">
      <alignment horizontal="right" vertical="center" wrapText="1" shrinkToFit="1"/>
    </xf>
    <xf numFmtId="0" fontId="10" fillId="4" borderId="62" xfId="0" applyFont="1" applyFill="1" applyBorder="1" applyAlignment="1" applyProtection="1">
      <alignment horizontal="right" vertical="center" wrapText="1" shrinkToFit="1"/>
    </xf>
    <xf numFmtId="0" fontId="10" fillId="4" borderId="65" xfId="0" applyFont="1" applyFill="1" applyBorder="1" applyAlignment="1" applyProtection="1">
      <alignment horizontal="right" vertical="center" wrapText="1" shrinkToFit="1"/>
    </xf>
    <xf numFmtId="0" fontId="3" fillId="2" borderId="47" xfId="0" applyFont="1" applyFill="1" applyBorder="1" applyAlignment="1" applyProtection="1">
      <alignment horizontal="left" vertical="center"/>
      <protection locked="0"/>
    </xf>
    <xf numFmtId="0" fontId="7" fillId="2" borderId="33"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3" fillId="0" borderId="0" xfId="0" quotePrefix="1" applyFont="1" applyAlignment="1" applyProtection="1">
      <alignment horizontal="left" vertical="top" wrapText="1"/>
    </xf>
    <xf numFmtId="0" fontId="53" fillId="9" borderId="101" xfId="0" applyFont="1" applyFill="1" applyBorder="1" applyAlignment="1" applyProtection="1">
      <alignment horizontal="center" vertical="center"/>
    </xf>
    <xf numFmtId="0" fontId="53" fillId="9" borderId="100" xfId="0" applyFont="1" applyFill="1" applyBorder="1" applyAlignment="1" applyProtection="1">
      <alignment horizontal="center" vertical="center"/>
    </xf>
    <xf numFmtId="49" fontId="53" fillId="9" borderId="101" xfId="0" applyNumberFormat="1" applyFont="1" applyFill="1" applyBorder="1" applyAlignment="1" applyProtection="1">
      <alignment horizontal="center" vertical="center" wrapText="1"/>
    </xf>
    <xf numFmtId="49" fontId="53" fillId="9" borderId="100" xfId="0" applyNumberFormat="1" applyFont="1" applyFill="1" applyBorder="1" applyAlignment="1" applyProtection="1">
      <alignment horizontal="center" vertical="center" wrapText="1"/>
    </xf>
    <xf numFmtId="49" fontId="53" fillId="9" borderId="28" xfId="0" applyNumberFormat="1" applyFont="1" applyFill="1" applyBorder="1" applyAlignment="1" applyProtection="1">
      <alignment horizontal="center" vertical="center" wrapText="1"/>
    </xf>
    <xf numFmtId="0" fontId="49" fillId="9" borderId="69" xfId="0" applyFont="1" applyFill="1" applyBorder="1" applyAlignment="1" applyProtection="1">
      <alignment horizontal="center" vertical="center" wrapText="1"/>
    </xf>
    <xf numFmtId="0" fontId="49" fillId="9" borderId="98" xfId="0" applyFont="1" applyFill="1" applyBorder="1" applyAlignment="1" applyProtection="1">
      <alignment horizontal="center" vertical="center" wrapText="1"/>
    </xf>
    <xf numFmtId="0" fontId="49" fillId="9" borderId="42" xfId="0" applyFont="1" applyFill="1" applyBorder="1" applyAlignment="1" applyProtection="1">
      <alignment horizontal="center" vertical="center" wrapText="1"/>
    </xf>
    <xf numFmtId="0" fontId="49" fillId="9" borderId="100" xfId="0" applyFont="1" applyFill="1" applyBorder="1" applyAlignment="1" applyProtection="1">
      <alignment horizontal="center" vertical="center" wrapText="1"/>
    </xf>
    <xf numFmtId="0" fontId="49" fillId="9" borderId="41" xfId="0" applyFont="1" applyFill="1" applyBorder="1" applyAlignment="1" applyProtection="1">
      <alignment horizontal="center" vertical="center" wrapText="1"/>
    </xf>
    <xf numFmtId="0" fontId="49" fillId="9" borderId="93" xfId="0" applyFont="1" applyFill="1" applyBorder="1" applyAlignment="1" applyProtection="1">
      <alignment horizontal="center" vertical="center" wrapText="1"/>
    </xf>
    <xf numFmtId="49" fontId="8" fillId="2" borderId="48" xfId="0" applyNumberFormat="1" applyFont="1" applyFill="1" applyBorder="1" applyAlignment="1" applyProtection="1">
      <alignment horizontal="center" vertical="center" wrapText="1"/>
      <protection locked="0"/>
    </xf>
    <xf numFmtId="49" fontId="8" fillId="2" borderId="28" xfId="0" applyNumberFormat="1" applyFont="1" applyFill="1" applyBorder="1" applyAlignment="1" applyProtection="1">
      <alignment horizontal="center" vertical="center" wrapText="1"/>
      <protection locked="0"/>
    </xf>
    <xf numFmtId="49" fontId="8" fillId="2" borderId="99" xfId="0" applyNumberFormat="1" applyFont="1" applyFill="1" applyBorder="1" applyAlignment="1" applyProtection="1">
      <alignment horizontal="center" vertical="center" wrapText="1"/>
      <protection locked="0"/>
    </xf>
    <xf numFmtId="49" fontId="8" fillId="2" borderId="98" xfId="0" applyNumberFormat="1" applyFont="1" applyFill="1" applyBorder="1" applyAlignment="1" applyProtection="1">
      <alignment horizontal="center" vertical="center" wrapText="1"/>
      <protection locked="0"/>
    </xf>
    <xf numFmtId="49" fontId="8" fillId="2" borderId="101" xfId="0" applyNumberFormat="1" applyFont="1" applyFill="1" applyBorder="1" applyAlignment="1" applyProtection="1">
      <alignment horizontal="center" vertical="center" wrapText="1"/>
      <protection locked="0"/>
    </xf>
    <xf numFmtId="49" fontId="8" fillId="2" borderId="100" xfId="0" applyNumberFormat="1" applyFont="1" applyFill="1" applyBorder="1" applyAlignment="1" applyProtection="1">
      <alignment horizontal="center" vertical="center" wrapText="1"/>
      <protection locked="0"/>
    </xf>
    <xf numFmtId="0" fontId="48" fillId="6" borderId="47" xfId="0" applyFont="1" applyFill="1" applyBorder="1" applyAlignment="1" applyProtection="1">
      <alignment horizontal="left" vertical="center" wrapText="1"/>
    </xf>
    <xf numFmtId="0" fontId="48" fillId="6" borderId="33"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6" borderId="47" xfId="0" applyFont="1" applyFill="1" applyBorder="1" applyAlignment="1" applyProtection="1">
      <alignment horizontal="left" vertical="center"/>
    </xf>
    <xf numFmtId="0" fontId="48" fillId="6" borderId="33" xfId="0" applyFont="1" applyFill="1" applyBorder="1" applyAlignment="1" applyProtection="1">
      <alignment horizontal="left" vertical="center"/>
    </xf>
    <xf numFmtId="0" fontId="48" fillId="6" borderId="3" xfId="0" applyFont="1" applyFill="1" applyBorder="1" applyAlignment="1" applyProtection="1">
      <alignment horizontal="left" vertical="center"/>
    </xf>
    <xf numFmtId="14" fontId="15" fillId="2" borderId="49" xfId="0" applyNumberFormat="1" applyFont="1" applyFill="1" applyBorder="1" applyAlignment="1" applyProtection="1">
      <alignment horizontal="center" vertical="center"/>
      <protection locked="0"/>
    </xf>
    <xf numFmtId="14" fontId="15" fillId="2" borderId="30" xfId="0" applyNumberFormat="1" applyFont="1" applyFill="1" applyBorder="1" applyAlignment="1" applyProtection="1">
      <alignment horizontal="center" vertical="center"/>
      <protection locked="0"/>
    </xf>
    <xf numFmtId="14" fontId="8" fillId="2" borderId="102" xfId="0" applyNumberFormat="1" applyFont="1" applyFill="1" applyBorder="1" applyAlignment="1" applyProtection="1">
      <alignment horizontal="center" vertical="center"/>
      <protection locked="0"/>
    </xf>
    <xf numFmtId="14" fontId="8" fillId="2" borderId="97" xfId="0" applyNumberFormat="1" applyFont="1" applyFill="1" applyBorder="1" applyAlignment="1" applyProtection="1">
      <alignment horizontal="center" vertical="center"/>
      <protection locked="0"/>
    </xf>
    <xf numFmtId="14" fontId="8" fillId="2" borderId="30" xfId="0" applyNumberFormat="1" applyFont="1" applyFill="1" applyBorder="1" applyAlignment="1" applyProtection="1">
      <alignment horizontal="center" vertical="center"/>
      <protection locked="0"/>
    </xf>
    <xf numFmtId="0" fontId="48" fillId="6" borderId="29" xfId="0" applyFont="1" applyFill="1" applyBorder="1" applyAlignment="1" applyProtection="1">
      <alignment horizontal="center" vertical="center" wrapText="1"/>
    </xf>
    <xf numFmtId="0" fontId="48" fillId="6" borderId="63" xfId="0" applyFont="1" applyFill="1" applyBorder="1" applyAlignment="1" applyProtection="1">
      <alignment horizontal="center" vertical="center" wrapText="1"/>
    </xf>
    <xf numFmtId="49" fontId="3" fillId="0" borderId="33" xfId="0" applyNumberFormat="1" applyFont="1" applyFill="1" applyBorder="1" applyAlignment="1" applyProtection="1">
      <alignment horizontal="center" vertical="center"/>
      <protection locked="0"/>
    </xf>
    <xf numFmtId="49" fontId="3" fillId="0" borderId="40" xfId="0" applyNumberFormat="1" applyFont="1" applyFill="1" applyBorder="1" applyAlignment="1" applyProtection="1">
      <alignment horizontal="center" vertical="center"/>
      <protection locked="0"/>
    </xf>
    <xf numFmtId="0" fontId="8" fillId="6" borderId="47" xfId="0" applyFont="1" applyFill="1" applyBorder="1" applyAlignment="1" applyProtection="1">
      <alignment horizontal="left" vertical="center" wrapText="1"/>
    </xf>
    <xf numFmtId="0" fontId="8" fillId="6" borderId="33" xfId="0" applyFont="1" applyFill="1" applyBorder="1" applyAlignment="1" applyProtection="1">
      <alignment horizontal="left" vertical="center" wrapText="1"/>
    </xf>
    <xf numFmtId="0" fontId="8" fillId="6" borderId="3" xfId="0" applyFont="1" applyFill="1" applyBorder="1" applyAlignment="1" applyProtection="1">
      <alignment horizontal="left" vertical="center" wrapText="1"/>
    </xf>
    <xf numFmtId="0" fontId="8" fillId="4" borderId="47" xfId="0" applyFont="1" applyFill="1" applyBorder="1" applyAlignment="1" applyProtection="1">
      <alignment horizontal="left" vertical="center" wrapText="1"/>
    </xf>
    <xf numFmtId="0" fontId="8" fillId="4" borderId="33"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8" fillId="4" borderId="44" xfId="0" applyFont="1" applyFill="1" applyBorder="1" applyAlignment="1" applyProtection="1">
      <alignment horizontal="left" vertical="center" wrapText="1"/>
    </xf>
    <xf numFmtId="0" fontId="8" fillId="4" borderId="36" xfId="0" applyFont="1" applyFill="1" applyBorder="1" applyAlignment="1" applyProtection="1">
      <alignment horizontal="left" vertical="center" wrapText="1"/>
    </xf>
    <xf numFmtId="0" fontId="8" fillId="4" borderId="29" xfId="0" applyFont="1" applyFill="1" applyBorder="1" applyAlignment="1" applyProtection="1">
      <alignment horizontal="left" vertical="center" wrapText="1"/>
    </xf>
    <xf numFmtId="0" fontId="48" fillId="6" borderId="50" xfId="0" applyFont="1" applyFill="1" applyBorder="1" applyAlignment="1" applyProtection="1">
      <alignment horizontal="left" vertical="center" wrapText="1"/>
    </xf>
    <xf numFmtId="0" fontId="48" fillId="6" borderId="51" xfId="0" applyFont="1" applyFill="1" applyBorder="1" applyAlignment="1" applyProtection="1">
      <alignment horizontal="left" vertical="center" wrapText="1"/>
    </xf>
    <xf numFmtId="0" fontId="48" fillId="6" borderId="53" xfId="0" applyFont="1" applyFill="1" applyBorder="1" applyAlignment="1" applyProtection="1">
      <alignment horizontal="left" vertical="center" wrapText="1"/>
    </xf>
    <xf numFmtId="0" fontId="47" fillId="0" borderId="0" xfId="0" applyFont="1" applyFill="1" applyBorder="1" applyAlignment="1" applyProtection="1">
      <alignment horizontal="center" vertical="center" wrapText="1"/>
    </xf>
    <xf numFmtId="0" fontId="66" fillId="6" borderId="44" xfId="0" applyFont="1" applyFill="1" applyBorder="1" applyAlignment="1" applyProtection="1">
      <alignment horizontal="center" vertical="center" wrapText="1"/>
    </xf>
    <xf numFmtId="0" fontId="66" fillId="6" borderId="36" xfId="0" applyFont="1" applyFill="1" applyBorder="1" applyAlignment="1" applyProtection="1">
      <alignment horizontal="center" vertical="center" wrapText="1"/>
    </xf>
    <xf numFmtId="0" fontId="66" fillId="6" borderId="29" xfId="0" applyFont="1" applyFill="1" applyBorder="1" applyAlignment="1" applyProtection="1">
      <alignment horizontal="center" vertical="center" wrapText="1"/>
    </xf>
    <xf numFmtId="0" fontId="66" fillId="6" borderId="7" xfId="0" applyFont="1" applyFill="1" applyBorder="1" applyAlignment="1" applyProtection="1">
      <alignment horizontal="center" vertical="center" wrapText="1"/>
    </xf>
    <xf numFmtId="0" fontId="66" fillId="6" borderId="20" xfId="0" applyFont="1" applyFill="1" applyBorder="1" applyAlignment="1" applyProtection="1">
      <alignment horizontal="center" vertical="center" wrapText="1"/>
    </xf>
    <xf numFmtId="0" fontId="66" fillId="6" borderId="63" xfId="0" applyFont="1" applyFill="1" applyBorder="1" applyAlignment="1" applyProtection="1">
      <alignment horizontal="center" vertical="center" wrapText="1"/>
    </xf>
    <xf numFmtId="2" fontId="10" fillId="4" borderId="61" xfId="0" applyNumberFormat="1" applyFont="1" applyFill="1" applyBorder="1" applyAlignment="1" applyProtection="1">
      <alignment horizontal="left" vertical="center"/>
    </xf>
    <xf numFmtId="2" fontId="10" fillId="4" borderId="62" xfId="0" applyNumberFormat="1" applyFont="1" applyFill="1" applyBorder="1" applyAlignment="1" applyProtection="1">
      <alignment horizontal="left" vertical="center"/>
    </xf>
    <xf numFmtId="2" fontId="10" fillId="4" borderId="65" xfId="0" applyNumberFormat="1" applyFont="1" applyFill="1" applyBorder="1" applyAlignment="1" applyProtection="1">
      <alignment horizontal="left" vertical="center"/>
    </xf>
    <xf numFmtId="0" fontId="3" fillId="2" borderId="37" xfId="0" applyFont="1" applyFill="1" applyBorder="1" applyAlignment="1" applyProtection="1">
      <alignment horizontal="center" vertical="center" wrapText="1"/>
      <protection locked="0"/>
    </xf>
    <xf numFmtId="0" fontId="3" fillId="2" borderId="45" xfId="0" applyFont="1" applyFill="1" applyBorder="1" applyAlignment="1" applyProtection="1">
      <alignment horizontal="center" vertical="center" wrapText="1"/>
      <protection locked="0"/>
    </xf>
    <xf numFmtId="0" fontId="3" fillId="2" borderId="66"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2" fontId="10" fillId="4" borderId="47" xfId="0" applyNumberFormat="1" applyFont="1" applyFill="1" applyBorder="1" applyAlignment="1" applyProtection="1">
      <alignment horizontal="left" vertical="center" wrapText="1"/>
    </xf>
    <xf numFmtId="2" fontId="10" fillId="4" borderId="40" xfId="0" applyNumberFormat="1" applyFont="1" applyFill="1" applyBorder="1" applyAlignment="1" applyProtection="1">
      <alignment horizontal="left" vertical="center" wrapText="1"/>
    </xf>
    <xf numFmtId="2" fontId="10" fillId="4" borderId="50" xfId="0" applyNumberFormat="1" applyFont="1" applyFill="1" applyBorder="1" applyAlignment="1" applyProtection="1">
      <alignment horizontal="left" vertical="center" wrapText="1"/>
    </xf>
    <xf numFmtId="2" fontId="10" fillId="4" borderId="11" xfId="0" applyNumberFormat="1" applyFont="1" applyFill="1" applyBorder="1" applyAlignment="1" applyProtection="1">
      <alignment horizontal="left" vertical="center" wrapText="1"/>
    </xf>
    <xf numFmtId="49" fontId="3" fillId="0" borderId="16" xfId="0" applyNumberFormat="1" applyFont="1" applyFill="1" applyBorder="1" applyAlignment="1" applyProtection="1">
      <alignment horizontal="center" vertical="center"/>
      <protection locked="0"/>
    </xf>
    <xf numFmtId="49" fontId="3" fillId="0" borderId="3" xfId="0" applyNumberFormat="1" applyFont="1" applyFill="1" applyBorder="1" applyAlignment="1" applyProtection="1">
      <alignment horizontal="center" vertical="center"/>
      <protection locked="0"/>
    </xf>
    <xf numFmtId="49" fontId="3" fillId="2" borderId="16" xfId="0" applyNumberFormat="1" applyFont="1" applyFill="1" applyBorder="1" applyAlignment="1" applyProtection="1">
      <alignment horizontal="center" vertical="center"/>
      <protection locked="0"/>
    </xf>
    <xf numFmtId="49" fontId="3" fillId="2" borderId="33" xfId="0" applyNumberFormat="1" applyFont="1" applyFill="1" applyBorder="1" applyAlignment="1" applyProtection="1">
      <alignment horizontal="center" vertical="center"/>
      <protection locked="0"/>
    </xf>
    <xf numFmtId="49" fontId="3" fillId="2" borderId="40" xfId="0" applyNumberFormat="1" applyFont="1" applyFill="1" applyBorder="1" applyAlignment="1" applyProtection="1">
      <alignment horizontal="center" vertical="center"/>
      <protection locked="0"/>
    </xf>
    <xf numFmtId="2" fontId="10" fillId="4" borderId="50" xfId="0" applyNumberFormat="1" applyFont="1" applyFill="1" applyBorder="1" applyAlignment="1" applyProtection="1">
      <alignment horizontal="left" vertical="center"/>
    </xf>
    <xf numFmtId="2" fontId="10" fillId="4" borderId="51" xfId="0" applyNumberFormat="1" applyFont="1" applyFill="1" applyBorder="1" applyAlignment="1" applyProtection="1">
      <alignment horizontal="left" vertical="center"/>
    </xf>
    <xf numFmtId="2" fontId="10" fillId="4" borderId="53" xfId="0" applyNumberFormat="1" applyFont="1" applyFill="1" applyBorder="1" applyAlignment="1" applyProtection="1">
      <alignment horizontal="left" vertical="center"/>
    </xf>
    <xf numFmtId="3" fontId="7" fillId="2" borderId="51" xfId="0" applyNumberFormat="1" applyFont="1" applyFill="1" applyBorder="1" applyAlignment="1" applyProtection="1">
      <alignment horizontal="center" vertical="center"/>
      <protection locked="0"/>
    </xf>
    <xf numFmtId="3" fontId="7" fillId="2" borderId="11" xfId="0" applyNumberFormat="1" applyFont="1" applyFill="1" applyBorder="1" applyAlignment="1" applyProtection="1">
      <alignment horizontal="center" vertical="center"/>
      <protection locked="0"/>
    </xf>
    <xf numFmtId="180" fontId="7" fillId="0" borderId="64" xfId="0" applyNumberFormat="1" applyFont="1" applyFill="1" applyBorder="1" applyAlignment="1" applyProtection="1">
      <alignment horizontal="center" vertical="center" wrapText="1"/>
      <protection locked="0"/>
    </xf>
    <xf numFmtId="180" fontId="7" fillId="0" borderId="65" xfId="0" applyNumberFormat="1" applyFont="1" applyFill="1" applyBorder="1" applyAlignment="1" applyProtection="1">
      <alignment horizontal="center" vertical="center" wrapText="1"/>
      <protection locked="0"/>
    </xf>
    <xf numFmtId="0" fontId="8" fillId="4" borderId="16" xfId="0" applyFont="1" applyFill="1" applyBorder="1" applyAlignment="1" applyProtection="1">
      <alignment horizontal="left" vertical="center" wrapText="1"/>
    </xf>
    <xf numFmtId="0" fontId="8" fillId="4" borderId="40" xfId="0" applyFont="1" applyFill="1" applyBorder="1" applyAlignment="1" applyProtection="1">
      <alignment horizontal="left" vertical="center" wrapText="1"/>
    </xf>
    <xf numFmtId="4" fontId="3" fillId="0" borderId="16" xfId="0" applyNumberFormat="1" applyFont="1" applyFill="1" applyBorder="1" applyAlignment="1" applyProtection="1">
      <alignment horizontal="center" vertical="center" wrapText="1"/>
      <protection locked="0"/>
    </xf>
    <xf numFmtId="4" fontId="7" fillId="0" borderId="3" xfId="0" applyNumberFormat="1"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vertical="center" wrapText="1"/>
    </xf>
    <xf numFmtId="0" fontId="8" fillId="4" borderId="19" xfId="0" applyFont="1" applyFill="1" applyBorder="1" applyAlignment="1" applyProtection="1">
      <alignment horizontal="center" vertical="center" wrapText="1"/>
    </xf>
    <xf numFmtId="0" fontId="8" fillId="4" borderId="22" xfId="0" applyFont="1" applyFill="1" applyBorder="1" applyAlignment="1" applyProtection="1">
      <alignment horizontal="center" vertical="center" wrapText="1"/>
    </xf>
    <xf numFmtId="0" fontId="8" fillId="4" borderId="0" xfId="0" applyFont="1" applyFill="1" applyBorder="1" applyAlignment="1" applyProtection="1">
      <alignment horizontal="center" vertical="center" wrapText="1"/>
    </xf>
    <xf numFmtId="0" fontId="10" fillId="4" borderId="50" xfId="0" applyFont="1" applyFill="1" applyBorder="1" applyAlignment="1" applyProtection="1">
      <alignment horizontal="left" vertical="center" wrapText="1"/>
    </xf>
    <xf numFmtId="0" fontId="10" fillId="4" borderId="51" xfId="0" applyFont="1" applyFill="1" applyBorder="1" applyAlignment="1" applyProtection="1">
      <alignment horizontal="left" vertical="center" wrapText="1"/>
    </xf>
    <xf numFmtId="0" fontId="10" fillId="4" borderId="11" xfId="0" applyFont="1" applyFill="1" applyBorder="1" applyAlignment="1" applyProtection="1">
      <alignment horizontal="left" vertical="center" wrapText="1"/>
    </xf>
    <xf numFmtId="0" fontId="8" fillId="4" borderId="32" xfId="0" applyFont="1" applyFill="1" applyBorder="1" applyAlignment="1" applyProtection="1">
      <alignment horizontal="center" vertical="center" wrapText="1"/>
    </xf>
    <xf numFmtId="0" fontId="8" fillId="4" borderId="52" xfId="0" applyFont="1" applyFill="1" applyBorder="1" applyAlignment="1" applyProtection="1">
      <alignment horizontal="center" vertical="center" wrapText="1"/>
    </xf>
    <xf numFmtId="0" fontId="8" fillId="4" borderId="4" xfId="0"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0" fontId="16" fillId="4" borderId="20" xfId="0" applyFont="1" applyFill="1" applyBorder="1" applyAlignment="1" applyProtection="1">
      <alignment horizontal="center" vertical="center" wrapText="1"/>
    </xf>
    <xf numFmtId="3" fontId="20" fillId="2" borderId="38" xfId="0" applyNumberFormat="1" applyFont="1" applyFill="1" applyBorder="1" applyAlignment="1" applyProtection="1">
      <alignment horizontal="center" vertical="center" wrapText="1"/>
      <protection locked="0"/>
    </xf>
    <xf numFmtId="3" fontId="20" fillId="2" borderId="66" xfId="0" applyNumberFormat="1" applyFont="1" applyFill="1" applyBorder="1" applyAlignment="1" applyProtection="1">
      <alignment horizontal="center" vertical="center" wrapText="1"/>
      <protection locked="0"/>
    </xf>
    <xf numFmtId="3" fontId="20" fillId="8" borderId="67" xfId="0" applyNumberFormat="1" applyFont="1" applyFill="1" applyBorder="1" applyAlignment="1" applyProtection="1">
      <alignment horizontal="center" vertical="center" wrapText="1"/>
    </xf>
    <xf numFmtId="3" fontId="20" fillId="8" borderId="68" xfId="0" applyNumberFormat="1" applyFont="1" applyFill="1" applyBorder="1" applyAlignment="1" applyProtection="1">
      <alignment horizontal="center" vertical="center" wrapText="1"/>
    </xf>
    <xf numFmtId="0" fontId="16" fillId="4" borderId="19" xfId="0" applyFont="1" applyFill="1" applyBorder="1" applyAlignment="1" applyProtection="1">
      <alignment horizontal="center" vertical="center" wrapText="1"/>
    </xf>
    <xf numFmtId="0" fontId="8" fillId="4" borderId="10"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15" fillId="6" borderId="37" xfId="0" applyFont="1" applyFill="1" applyBorder="1" applyAlignment="1" applyProtection="1">
      <alignment horizontal="left" vertical="center" wrapText="1"/>
    </xf>
    <xf numFmtId="0" fontId="15" fillId="6" borderId="29" xfId="0" applyFont="1" applyFill="1" applyBorder="1" applyAlignment="1" applyProtection="1">
      <alignment horizontal="left" vertical="center" wrapText="1"/>
    </xf>
    <xf numFmtId="0" fontId="15" fillId="6" borderId="34" xfId="0" applyFont="1" applyFill="1" applyBorder="1" applyAlignment="1" applyProtection="1">
      <alignment horizontal="left" vertical="center" wrapText="1"/>
    </xf>
    <xf numFmtId="0" fontId="15" fillId="6" borderId="4" xfId="0" applyFont="1" applyFill="1" applyBorder="1" applyAlignment="1" applyProtection="1">
      <alignment horizontal="left" vertical="center" wrapText="1"/>
    </xf>
    <xf numFmtId="0" fontId="3" fillId="8" borderId="10" xfId="0" applyFont="1" applyFill="1" applyBorder="1" applyAlignment="1" applyProtection="1">
      <alignment horizontal="center" vertical="center"/>
    </xf>
    <xf numFmtId="0" fontId="3" fillId="8" borderId="2" xfId="0" applyFont="1" applyFill="1" applyBorder="1" applyAlignment="1" applyProtection="1">
      <alignment horizontal="center" vertical="center"/>
    </xf>
    <xf numFmtId="0" fontId="33" fillId="0" borderId="7" xfId="0" applyFont="1" applyBorder="1" applyAlignment="1" applyProtection="1">
      <alignment horizontal="center" vertical="center" wrapText="1"/>
    </xf>
    <xf numFmtId="0" fontId="33" fillId="0" borderId="20" xfId="0" applyFont="1" applyBorder="1" applyAlignment="1" applyProtection="1">
      <alignment horizontal="center" vertical="center" wrapText="1"/>
    </xf>
    <xf numFmtId="0" fontId="33" fillId="0" borderId="9" xfId="0" applyFont="1" applyBorder="1" applyAlignment="1" applyProtection="1">
      <alignment horizontal="center" vertical="center" wrapText="1"/>
    </xf>
    <xf numFmtId="2" fontId="10" fillId="4" borderId="60" xfId="0" applyNumberFormat="1" applyFont="1" applyFill="1" applyBorder="1" applyAlignment="1" applyProtection="1">
      <alignment horizontal="center" vertical="center"/>
    </xf>
    <xf numFmtId="2" fontId="10" fillId="4" borderId="39" xfId="0" applyNumberFormat="1" applyFont="1" applyFill="1" applyBorder="1" applyAlignment="1" applyProtection="1">
      <alignment horizontal="center" vertical="center"/>
    </xf>
    <xf numFmtId="0" fontId="3" fillId="2" borderId="50" xfId="0" applyFont="1" applyFill="1" applyBorder="1" applyAlignment="1" applyProtection="1">
      <alignment horizontal="center" vertical="center" wrapText="1"/>
      <protection locked="0"/>
    </xf>
    <xf numFmtId="0" fontId="3" fillId="2" borderId="51"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52" xfId="0" applyFont="1" applyFill="1" applyBorder="1" applyAlignment="1" applyProtection="1">
      <alignment horizontal="center" vertical="center" wrapText="1"/>
      <protection locked="0"/>
    </xf>
    <xf numFmtId="0" fontId="7" fillId="2" borderId="3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2" fontId="10" fillId="4" borderId="5" xfId="0" applyNumberFormat="1" applyFont="1" applyFill="1" applyBorder="1" applyAlignment="1" applyProtection="1">
      <alignment horizontal="center" vertical="center"/>
    </xf>
    <xf numFmtId="2" fontId="10" fillId="4" borderId="19" xfId="0" applyNumberFormat="1" applyFont="1" applyFill="1" applyBorder="1" applyAlignment="1" applyProtection="1">
      <alignment horizontal="center" vertical="center"/>
    </xf>
    <xf numFmtId="2" fontId="10" fillId="4" borderId="52" xfId="0" applyNumberFormat="1" applyFont="1" applyFill="1" applyBorder="1" applyAlignment="1" applyProtection="1">
      <alignment horizontal="center" vertical="center"/>
    </xf>
    <xf numFmtId="2" fontId="10" fillId="4" borderId="35" xfId="0" applyNumberFormat="1" applyFont="1" applyFill="1" applyBorder="1" applyAlignment="1" applyProtection="1">
      <alignment horizontal="center" vertical="center"/>
    </xf>
    <xf numFmtId="0" fontId="15" fillId="2" borderId="5" xfId="0" applyFont="1" applyFill="1" applyBorder="1" applyAlignment="1" applyProtection="1">
      <alignment horizontal="left" vertical="center" wrapText="1"/>
    </xf>
    <xf numFmtId="0" fontId="15" fillId="2" borderId="19" xfId="0" applyFont="1" applyFill="1" applyBorder="1" applyAlignment="1" applyProtection="1">
      <alignment horizontal="left" vertical="center" wrapText="1"/>
    </xf>
    <xf numFmtId="0" fontId="15" fillId="2" borderId="22"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15" fillId="2" borderId="7" xfId="0" applyFont="1" applyFill="1" applyBorder="1" applyAlignment="1" applyProtection="1">
      <alignment horizontal="left" vertical="center" wrapText="1"/>
    </xf>
    <xf numFmtId="0" fontId="15" fillId="2" borderId="20" xfId="0" applyFont="1" applyFill="1" applyBorder="1" applyAlignment="1" applyProtection="1">
      <alignment horizontal="left" vertical="center" wrapText="1"/>
    </xf>
    <xf numFmtId="0" fontId="9" fillId="2" borderId="5" xfId="0" applyFont="1" applyFill="1" applyBorder="1" applyAlignment="1" applyProtection="1">
      <alignment horizontal="center" vertical="center" wrapText="1"/>
    </xf>
    <xf numFmtId="0" fontId="9" fillId="2" borderId="19"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22"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9" fillId="2" borderId="23"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9" fillId="2" borderId="20"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2" fontId="10" fillId="4" borderId="22" xfId="0" applyNumberFormat="1" applyFont="1" applyFill="1" applyBorder="1" applyAlignment="1" applyProtection="1">
      <alignment horizontal="center" vertical="center" wrapText="1"/>
    </xf>
    <xf numFmtId="2" fontId="10" fillId="4" borderId="0" xfId="0" applyNumberFormat="1" applyFont="1" applyFill="1" applyBorder="1" applyAlignment="1" applyProtection="1">
      <alignment horizontal="center" vertical="center" wrapText="1"/>
    </xf>
    <xf numFmtId="0" fontId="3" fillId="2" borderId="5" xfId="0" applyFont="1" applyFill="1" applyBorder="1" applyAlignment="1" applyProtection="1">
      <alignment horizontal="center"/>
      <protection locked="0"/>
    </xf>
    <xf numFmtId="0" fontId="3" fillId="2" borderId="19" xfId="0" applyFont="1" applyFill="1" applyBorder="1" applyAlignment="1" applyProtection="1">
      <alignment horizontal="center"/>
      <protection locked="0"/>
    </xf>
    <xf numFmtId="0" fontId="3" fillId="2" borderId="54" xfId="0" applyFont="1" applyFill="1" applyBorder="1" applyAlignment="1" applyProtection="1">
      <alignment horizontal="center"/>
      <protection locked="0"/>
    </xf>
    <xf numFmtId="49" fontId="3" fillId="0" borderId="55" xfId="0" applyNumberFormat="1" applyFont="1" applyFill="1" applyBorder="1" applyAlignment="1" applyProtection="1">
      <alignment horizontal="center" vertical="center"/>
      <protection locked="0"/>
    </xf>
    <xf numFmtId="49" fontId="3" fillId="0" borderId="53" xfId="0" applyNumberFormat="1" applyFont="1" applyFill="1" applyBorder="1" applyAlignment="1" applyProtection="1">
      <alignment horizontal="center" vertical="center"/>
      <protection locked="0"/>
    </xf>
    <xf numFmtId="49" fontId="3" fillId="2" borderId="56" xfId="0" applyNumberFormat="1" applyFont="1" applyFill="1" applyBorder="1" applyAlignment="1" applyProtection="1">
      <alignment horizontal="center" vertical="center"/>
      <protection locked="0"/>
    </xf>
    <xf numFmtId="49" fontId="3" fillId="2" borderId="19" xfId="0" applyNumberFormat="1" applyFont="1" applyFill="1" applyBorder="1" applyAlignment="1" applyProtection="1">
      <alignment horizontal="center" vertical="center"/>
      <protection locked="0"/>
    </xf>
    <xf numFmtId="49" fontId="3" fillId="2" borderId="6" xfId="0" applyNumberFormat="1" applyFont="1" applyFill="1" applyBorder="1" applyAlignment="1" applyProtection="1">
      <alignment horizontal="center" vertical="center"/>
      <protection locked="0"/>
    </xf>
    <xf numFmtId="2" fontId="10" fillId="4" borderId="57" xfId="0" applyNumberFormat="1" applyFont="1" applyFill="1" applyBorder="1" applyAlignment="1" applyProtection="1">
      <alignment horizontal="left" vertical="center"/>
    </xf>
    <xf numFmtId="2" fontId="10" fillId="4" borderId="58" xfId="0" applyNumberFormat="1" applyFont="1" applyFill="1" applyBorder="1" applyAlignment="1" applyProtection="1">
      <alignment horizontal="left" vertical="center"/>
    </xf>
    <xf numFmtId="2" fontId="10" fillId="4" borderId="59" xfId="0" applyNumberFormat="1" applyFont="1" applyFill="1" applyBorder="1" applyAlignment="1" applyProtection="1">
      <alignment horizontal="left" vertical="center"/>
    </xf>
    <xf numFmtId="0" fontId="3" fillId="2" borderId="47" xfId="0" applyFont="1" applyFill="1" applyBorder="1" applyAlignment="1" applyProtection="1">
      <alignment horizontal="center"/>
      <protection locked="0"/>
    </xf>
    <xf numFmtId="0" fontId="3" fillId="2" borderId="33" xfId="0" applyFont="1" applyFill="1" applyBorder="1" applyAlignment="1" applyProtection="1">
      <alignment horizontal="center"/>
      <protection locked="0"/>
    </xf>
    <xf numFmtId="0" fontId="3" fillId="5" borderId="3" xfId="0" applyFont="1" applyFill="1" applyBorder="1" applyAlignment="1" applyProtection="1">
      <alignment horizontal="center"/>
      <protection locked="0"/>
    </xf>
    <xf numFmtId="2" fontId="10" fillId="4" borderId="6" xfId="0" applyNumberFormat="1" applyFont="1" applyFill="1" applyBorder="1" applyAlignment="1" applyProtection="1">
      <alignment horizontal="center" vertical="center"/>
    </xf>
    <xf numFmtId="2" fontId="10" fillId="4" borderId="13" xfId="0" applyNumberFormat="1" applyFont="1" applyFill="1" applyBorder="1" applyAlignment="1" applyProtection="1">
      <alignment horizontal="center" vertical="center"/>
    </xf>
    <xf numFmtId="2" fontId="10" fillId="4" borderId="7" xfId="0" applyNumberFormat="1" applyFont="1" applyFill="1" applyBorder="1" applyAlignment="1" applyProtection="1">
      <alignment horizontal="left" vertical="center"/>
    </xf>
    <xf numFmtId="2" fontId="10" fillId="4" borderId="9" xfId="0" applyNumberFormat="1" applyFont="1" applyFill="1" applyBorder="1" applyAlignment="1" applyProtection="1">
      <alignment horizontal="left" vertical="center"/>
    </xf>
    <xf numFmtId="0" fontId="3" fillId="2" borderId="61" xfId="0" applyFont="1" applyFill="1" applyBorder="1" applyAlignment="1" applyProtection="1">
      <alignment horizontal="center" vertical="center" wrapText="1"/>
      <protection locked="0"/>
    </xf>
    <xf numFmtId="0" fontId="7" fillId="2" borderId="62"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protection locked="0"/>
    </xf>
    <xf numFmtId="0" fontId="3" fillId="2" borderId="20" xfId="0" applyFont="1" applyFill="1" applyBorder="1" applyAlignment="1" applyProtection="1">
      <alignment horizontal="center"/>
      <protection locked="0"/>
    </xf>
    <xf numFmtId="0" fontId="3" fillId="2" borderId="63" xfId="0" applyFont="1" applyFill="1" applyBorder="1" applyAlignment="1" applyProtection="1">
      <alignment horizontal="center"/>
      <protection locked="0"/>
    </xf>
    <xf numFmtId="49" fontId="3" fillId="0" borderId="64" xfId="0" applyNumberFormat="1" applyFont="1" applyFill="1" applyBorder="1" applyAlignment="1" applyProtection="1">
      <alignment horizontal="center" vertical="center"/>
      <protection locked="0"/>
    </xf>
    <xf numFmtId="49" fontId="3" fillId="0" borderId="65" xfId="0" applyNumberFormat="1" applyFont="1" applyFill="1" applyBorder="1" applyAlignment="1" applyProtection="1">
      <alignment horizontal="center" vertical="center"/>
      <protection locked="0"/>
    </xf>
    <xf numFmtId="49" fontId="3" fillId="2" borderId="66" xfId="0" applyNumberFormat="1" applyFont="1" applyFill="1" applyBorder="1" applyAlignment="1" applyProtection="1">
      <alignment horizontal="center" vertical="center"/>
      <protection locked="0"/>
    </xf>
    <xf numFmtId="49" fontId="3" fillId="2" borderId="20" xfId="0" applyNumberFormat="1" applyFont="1" applyFill="1" applyBorder="1" applyAlignment="1" applyProtection="1">
      <alignment horizontal="center" vertical="center"/>
      <protection locked="0"/>
    </xf>
    <xf numFmtId="49" fontId="3" fillId="2" borderId="9" xfId="0" applyNumberFormat="1" applyFont="1" applyFill="1" applyBorder="1" applyAlignment="1" applyProtection="1">
      <alignment horizontal="center" vertical="center"/>
      <protection locked="0"/>
    </xf>
    <xf numFmtId="14" fontId="3" fillId="2" borderId="20" xfId="0" applyNumberFormat="1" applyFont="1" applyFill="1" applyBorder="1" applyAlignment="1" applyProtection="1">
      <alignment horizontal="center" vertical="center"/>
      <protection locked="0"/>
    </xf>
    <xf numFmtId="14" fontId="7" fillId="2" borderId="9" xfId="0" applyNumberFormat="1"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xf>
    <xf numFmtId="0" fontId="8" fillId="4" borderId="2" xfId="0" applyFont="1" applyFill="1" applyBorder="1" applyAlignment="1" applyProtection="1">
      <alignment horizontal="center" vertical="center"/>
    </xf>
    <xf numFmtId="179" fontId="7" fillId="0" borderId="16" xfId="0" applyNumberFormat="1" applyFont="1" applyFill="1" applyBorder="1" applyAlignment="1" applyProtection="1">
      <alignment horizontal="center" vertical="center" wrapText="1"/>
      <protection locked="0"/>
    </xf>
    <xf numFmtId="179" fontId="7" fillId="0" borderId="3" xfId="0" applyNumberFormat="1" applyFont="1" applyFill="1" applyBorder="1" applyAlignment="1" applyProtection="1">
      <alignment horizontal="center" vertical="center" wrapText="1"/>
      <protection locked="0"/>
    </xf>
    <xf numFmtId="0" fontId="8" fillId="4" borderId="44" xfId="0" applyFont="1" applyFill="1" applyBorder="1" applyAlignment="1" applyProtection="1">
      <alignment horizontal="center" vertical="center" wrapText="1"/>
    </xf>
    <xf numFmtId="0" fontId="8" fillId="4" borderId="36" xfId="0" applyFont="1" applyFill="1" applyBorder="1" applyAlignment="1" applyProtection="1">
      <alignment horizontal="center" vertical="center" wrapText="1"/>
    </xf>
    <xf numFmtId="0" fontId="8" fillId="4" borderId="29" xfId="0" applyFont="1" applyFill="1" applyBorder="1" applyAlignment="1" applyProtection="1">
      <alignment horizontal="center" vertical="center" wrapText="1"/>
    </xf>
    <xf numFmtId="0" fontId="8" fillId="4" borderId="35" xfId="0" applyFont="1" applyFill="1" applyBorder="1" applyAlignment="1" applyProtection="1">
      <alignment horizontal="center" vertical="center" wrapText="1"/>
    </xf>
    <xf numFmtId="0" fontId="48" fillId="6" borderId="38"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49" fontId="10" fillId="0" borderId="51" xfId="0" applyNumberFormat="1" applyFont="1" applyFill="1" applyBorder="1" applyAlignment="1" applyProtection="1">
      <alignment horizontal="center" vertical="center" wrapText="1"/>
      <protection locked="0"/>
    </xf>
    <xf numFmtId="49" fontId="10" fillId="0" borderId="11" xfId="0" applyNumberFormat="1" applyFont="1" applyFill="1" applyBorder="1" applyAlignment="1" applyProtection="1">
      <alignment horizontal="center" vertical="center" wrapText="1"/>
      <protection locked="0"/>
    </xf>
    <xf numFmtId="49" fontId="3" fillId="0" borderId="33" xfId="0" applyNumberFormat="1" applyFont="1" applyFill="1" applyBorder="1" applyAlignment="1" applyProtection="1">
      <alignment horizontal="center" vertical="center" wrapText="1"/>
      <protection locked="0"/>
    </xf>
    <xf numFmtId="49" fontId="3" fillId="0" borderId="40" xfId="0" applyNumberFormat="1" applyFont="1" applyFill="1" applyBorder="1" applyAlignment="1" applyProtection="1">
      <alignment horizontal="center" vertical="center" wrapText="1"/>
      <protection locked="0"/>
    </xf>
    <xf numFmtId="0" fontId="8" fillId="4" borderId="37" xfId="0" applyFont="1" applyFill="1" applyBorder="1" applyAlignment="1" applyProtection="1">
      <alignment horizontal="center" vertical="center" wrapText="1"/>
    </xf>
    <xf numFmtId="0" fontId="8" fillId="4" borderId="34" xfId="0" applyFont="1" applyFill="1" applyBorder="1" applyAlignment="1" applyProtection="1">
      <alignment horizontal="center" vertical="center" wrapText="1"/>
    </xf>
    <xf numFmtId="0" fontId="8" fillId="4" borderId="64" xfId="0" applyFont="1" applyFill="1" applyBorder="1" applyAlignment="1" applyProtection="1">
      <alignment horizontal="left" vertical="center" wrapText="1"/>
    </xf>
    <xf numFmtId="0" fontId="8" fillId="4" borderId="62" xfId="0" applyFont="1" applyFill="1" applyBorder="1" applyAlignment="1" applyProtection="1">
      <alignment horizontal="left" vertical="center" wrapText="1"/>
    </xf>
    <xf numFmtId="0" fontId="8" fillId="4" borderId="12" xfId="0" applyFont="1" applyFill="1" applyBorder="1" applyAlignment="1" applyProtection="1">
      <alignment horizontal="left" vertical="center" wrapText="1"/>
    </xf>
    <xf numFmtId="0" fontId="8" fillId="4" borderId="61" xfId="0" applyFont="1" applyFill="1" applyBorder="1" applyAlignment="1" applyProtection="1">
      <alignment horizontal="left" vertical="center" wrapText="1"/>
    </xf>
    <xf numFmtId="0" fontId="8" fillId="4" borderId="65" xfId="0" applyFont="1" applyFill="1" applyBorder="1" applyAlignment="1" applyProtection="1">
      <alignment horizontal="left" vertical="center" wrapText="1"/>
    </xf>
    <xf numFmtId="49" fontId="8" fillId="2" borderId="104" xfId="0" applyNumberFormat="1" applyFont="1" applyFill="1" applyBorder="1" applyAlignment="1" applyProtection="1">
      <alignment vertical="top" wrapText="1"/>
    </xf>
    <xf numFmtId="49" fontId="0" fillId="0" borderId="105" xfId="0" applyNumberFormat="1" applyBorder="1" applyAlignment="1" applyProtection="1">
      <alignment vertical="top" wrapText="1"/>
    </xf>
    <xf numFmtId="49" fontId="0" fillId="0" borderId="106" xfId="0" applyNumberFormat="1" applyBorder="1" applyAlignment="1" applyProtection="1">
      <alignment vertical="top" wrapText="1"/>
    </xf>
    <xf numFmtId="49" fontId="0" fillId="0" borderId="107" xfId="0" applyNumberFormat="1" applyBorder="1" applyAlignment="1" applyProtection="1">
      <alignment vertical="top" wrapText="1"/>
    </xf>
    <xf numFmtId="49" fontId="0" fillId="0" borderId="0" xfId="0" applyNumberFormat="1" applyBorder="1" applyAlignment="1" applyProtection="1">
      <alignment vertical="top" wrapText="1"/>
    </xf>
    <xf numFmtId="49" fontId="0" fillId="0" borderId="108" xfId="0" applyNumberFormat="1" applyBorder="1" applyAlignment="1" applyProtection="1">
      <alignment vertical="top" wrapText="1"/>
    </xf>
    <xf numFmtId="49" fontId="0" fillId="0" borderId="109" xfId="0" applyNumberFormat="1" applyBorder="1" applyAlignment="1" applyProtection="1">
      <alignment vertical="top" wrapText="1"/>
    </xf>
    <xf numFmtId="49" fontId="0" fillId="0" borderId="110" xfId="0" applyNumberFormat="1" applyBorder="1" applyAlignment="1" applyProtection="1">
      <alignment vertical="top" wrapText="1"/>
    </xf>
    <xf numFmtId="49" fontId="0" fillId="0" borderId="111" xfId="0" applyNumberFormat="1" applyBorder="1" applyAlignment="1" applyProtection="1">
      <alignment vertical="top" wrapText="1"/>
    </xf>
    <xf numFmtId="49" fontId="8" fillId="2" borderId="89" xfId="0" applyNumberFormat="1" applyFont="1" applyFill="1" applyBorder="1" applyAlignment="1" applyProtection="1">
      <alignment horizontal="center" vertical="center"/>
    </xf>
    <xf numFmtId="49" fontId="8" fillId="2" borderId="91" xfId="0" applyNumberFormat="1" applyFont="1" applyFill="1" applyBorder="1" applyAlignment="1" applyProtection="1">
      <alignment horizontal="center" vertical="center"/>
    </xf>
    <xf numFmtId="49" fontId="8" fillId="2" borderId="94" xfId="0" applyNumberFormat="1" applyFont="1" applyFill="1" applyBorder="1" applyAlignment="1" applyProtection="1">
      <alignment horizontal="center" vertical="center"/>
    </xf>
    <xf numFmtId="49" fontId="8" fillId="2" borderId="96" xfId="0" applyNumberFormat="1" applyFont="1" applyFill="1" applyBorder="1" applyAlignment="1" applyProtection="1">
      <alignment horizontal="center" vertical="center"/>
    </xf>
    <xf numFmtId="14" fontId="8" fillId="2" borderId="102" xfId="0" applyNumberFormat="1" applyFont="1" applyFill="1" applyBorder="1" applyAlignment="1" applyProtection="1">
      <alignment horizontal="center" vertical="center"/>
    </xf>
    <xf numFmtId="14" fontId="8" fillId="2" borderId="97" xfId="0" applyNumberFormat="1" applyFont="1" applyFill="1" applyBorder="1" applyAlignment="1" applyProtection="1">
      <alignment horizontal="center" vertical="center"/>
    </xf>
    <xf numFmtId="0" fontId="3" fillId="0" borderId="47"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3" xfId="0" applyFont="1" applyBorder="1" applyAlignment="1" applyProtection="1">
      <alignment horizontal="left" vertical="center"/>
    </xf>
    <xf numFmtId="49" fontId="8" fillId="2" borderId="0" xfId="0" applyNumberFormat="1" applyFont="1" applyFill="1" applyBorder="1" applyAlignment="1" applyProtection="1">
      <alignment horizontal="center" vertical="center"/>
    </xf>
    <xf numFmtId="49" fontId="8" fillId="2" borderId="28" xfId="0" applyNumberFormat="1" applyFont="1" applyFill="1" applyBorder="1" applyAlignment="1" applyProtection="1">
      <alignment horizontal="center" vertical="center"/>
    </xf>
    <xf numFmtId="49" fontId="8" fillId="2" borderId="92" xfId="0" applyNumberFormat="1" applyFont="1" applyFill="1" applyBorder="1" applyAlignment="1" applyProtection="1">
      <alignment horizontal="center" vertical="center"/>
    </xf>
    <xf numFmtId="49" fontId="8" fillId="2" borderId="93" xfId="0" applyNumberFormat="1" applyFont="1" applyFill="1" applyBorder="1" applyAlignment="1" applyProtection="1">
      <alignment horizontal="center" vertical="center"/>
    </xf>
    <xf numFmtId="49" fontId="8" fillId="2" borderId="101" xfId="0" applyNumberFormat="1" applyFont="1" applyFill="1" applyBorder="1" applyAlignment="1" applyProtection="1">
      <alignment horizontal="center" vertical="center"/>
    </xf>
    <xf numFmtId="49" fontId="8" fillId="2" borderId="100" xfId="0" applyNumberFormat="1" applyFont="1" applyFill="1" applyBorder="1" applyAlignment="1" applyProtection="1">
      <alignment horizontal="center" vertical="center"/>
    </xf>
    <xf numFmtId="14" fontId="8" fillId="2" borderId="30" xfId="0" applyNumberFormat="1" applyFont="1" applyFill="1" applyBorder="1" applyAlignment="1" applyProtection="1">
      <alignment horizontal="center" vertical="center"/>
    </xf>
    <xf numFmtId="14" fontId="8" fillId="2" borderId="31" xfId="0" applyNumberFormat="1" applyFont="1" applyFill="1" applyBorder="1" applyAlignment="1" applyProtection="1">
      <alignment horizontal="center" vertical="center"/>
    </xf>
    <xf numFmtId="14" fontId="8" fillId="2" borderId="49" xfId="0" applyNumberFormat="1" applyFont="1" applyFill="1" applyBorder="1" applyAlignment="1" applyProtection="1">
      <alignment horizontal="center" vertical="center"/>
    </xf>
    <xf numFmtId="49" fontId="36" fillId="0" borderId="48" xfId="0" applyNumberFormat="1" applyFont="1" applyFill="1" applyBorder="1" applyAlignment="1" applyProtection="1">
      <alignment horizontal="center" vertical="center" wrapText="1"/>
    </xf>
    <xf numFmtId="49" fontId="36" fillId="0" borderId="0" xfId="0" applyNumberFormat="1" applyFont="1" applyFill="1" applyBorder="1" applyAlignment="1" applyProtection="1">
      <alignment horizontal="center" vertical="center" wrapText="1"/>
    </xf>
    <xf numFmtId="49" fontId="8" fillId="0" borderId="99" xfId="0" applyNumberFormat="1" applyFont="1" applyFill="1" applyBorder="1" applyAlignment="1" applyProtection="1">
      <alignment horizontal="center" vertical="center"/>
    </xf>
    <xf numFmtId="49" fontId="8" fillId="0" borderId="98" xfId="0" applyNumberFormat="1" applyFont="1" applyFill="1" applyBorder="1" applyAlignment="1" applyProtection="1">
      <alignment horizontal="center" vertical="center"/>
    </xf>
    <xf numFmtId="49" fontId="8" fillId="0" borderId="92" xfId="0" applyNumberFormat="1" applyFont="1" applyFill="1" applyBorder="1" applyAlignment="1" applyProtection="1">
      <alignment horizontal="center" vertical="center"/>
    </xf>
    <xf numFmtId="49" fontId="8" fillId="0" borderId="93" xfId="0" applyNumberFormat="1" applyFont="1" applyFill="1" applyBorder="1" applyAlignment="1" applyProtection="1">
      <alignment horizontal="center" vertical="center"/>
    </xf>
    <xf numFmtId="49" fontId="8" fillId="2" borderId="99" xfId="0" applyNumberFormat="1" applyFont="1" applyFill="1" applyBorder="1" applyAlignment="1" applyProtection="1">
      <alignment horizontal="center" vertical="center"/>
    </xf>
    <xf numFmtId="49" fontId="8" fillId="2" borderId="98" xfId="0" applyNumberFormat="1" applyFont="1" applyFill="1" applyBorder="1" applyAlignment="1" applyProtection="1">
      <alignment horizontal="center" vertical="center"/>
    </xf>
    <xf numFmtId="14" fontId="15" fillId="2" borderId="49" xfId="0" applyNumberFormat="1" applyFont="1" applyFill="1" applyBorder="1" applyAlignment="1" applyProtection="1">
      <alignment horizontal="center" vertical="center"/>
    </xf>
    <xf numFmtId="14" fontId="15" fillId="2" borderId="30" xfId="0" applyNumberFormat="1" applyFont="1" applyFill="1" applyBorder="1" applyAlignment="1" applyProtection="1">
      <alignment horizontal="center" vertical="center"/>
    </xf>
    <xf numFmtId="0" fontId="3" fillId="2" borderId="47" xfId="0" applyFont="1" applyFill="1" applyBorder="1" applyAlignment="1" applyProtection="1">
      <alignment horizontal="left" vertical="center"/>
    </xf>
    <xf numFmtId="0" fontId="7" fillId="2" borderId="33" xfId="0" applyFont="1" applyFill="1" applyBorder="1" applyAlignment="1" applyProtection="1">
      <alignment horizontal="left" vertical="center"/>
    </xf>
    <xf numFmtId="0" fontId="7" fillId="2" borderId="3" xfId="0" applyFont="1" applyFill="1" applyBorder="1" applyAlignment="1" applyProtection="1">
      <alignment horizontal="left" vertical="center"/>
    </xf>
    <xf numFmtId="49" fontId="8" fillId="2" borderId="90" xfId="0" applyNumberFormat="1" applyFont="1" applyFill="1" applyBorder="1" applyAlignment="1" applyProtection="1">
      <alignment horizontal="center" vertical="center"/>
    </xf>
    <xf numFmtId="49" fontId="8" fillId="2" borderId="95" xfId="0" applyNumberFormat="1" applyFont="1" applyFill="1" applyBorder="1" applyAlignment="1" applyProtection="1">
      <alignment horizontal="center" vertical="center"/>
    </xf>
    <xf numFmtId="49" fontId="8" fillId="2" borderId="48" xfId="0" applyNumberFormat="1" applyFont="1" applyFill="1" applyBorder="1" applyAlignment="1" applyProtection="1">
      <alignment horizontal="center" vertical="center" wrapText="1"/>
    </xf>
    <xf numFmtId="49" fontId="8" fillId="2" borderId="28" xfId="0" applyNumberFormat="1" applyFont="1" applyFill="1" applyBorder="1" applyAlignment="1" applyProtection="1">
      <alignment horizontal="center" vertical="center" wrapText="1"/>
    </xf>
    <xf numFmtId="49" fontId="8" fillId="2" borderId="99" xfId="0" applyNumberFormat="1" applyFont="1" applyFill="1" applyBorder="1" applyAlignment="1" applyProtection="1">
      <alignment horizontal="center" vertical="center" wrapText="1"/>
    </xf>
    <xf numFmtId="49" fontId="8" fillId="2" borderId="98" xfId="0" applyNumberFormat="1" applyFont="1" applyFill="1" applyBorder="1" applyAlignment="1" applyProtection="1">
      <alignment horizontal="center" vertical="center" wrapText="1"/>
    </xf>
    <xf numFmtId="49" fontId="8" fillId="2" borderId="101" xfId="0" applyNumberFormat="1" applyFont="1" applyFill="1" applyBorder="1" applyAlignment="1" applyProtection="1">
      <alignment horizontal="center" vertical="center" wrapText="1"/>
    </xf>
    <xf numFmtId="49" fontId="8" fillId="2" borderId="100" xfId="0" applyNumberFormat="1" applyFont="1" applyFill="1" applyBorder="1" applyAlignment="1" applyProtection="1">
      <alignment horizontal="center" vertical="center" wrapText="1"/>
    </xf>
    <xf numFmtId="0" fontId="3" fillId="2" borderId="52" xfId="0" applyFont="1" applyFill="1" applyBorder="1" applyAlignment="1" applyProtection="1">
      <alignment horizontal="left" vertical="center"/>
    </xf>
    <xf numFmtId="0" fontId="7" fillId="2" borderId="35" xfId="0" applyFont="1" applyFill="1" applyBorder="1" applyAlignment="1" applyProtection="1">
      <alignment horizontal="left" vertical="center"/>
    </xf>
    <xf numFmtId="0" fontId="7" fillId="2" borderId="4" xfId="0" applyFont="1" applyFill="1" applyBorder="1" applyAlignment="1" applyProtection="1">
      <alignment horizontal="left" vertical="center"/>
    </xf>
    <xf numFmtId="49" fontId="3" fillId="0" borderId="33" xfId="0" applyNumberFormat="1" applyFont="1" applyFill="1" applyBorder="1" applyAlignment="1" applyProtection="1">
      <alignment horizontal="center" vertical="center"/>
    </xf>
    <xf numFmtId="49" fontId="3" fillId="0" borderId="40" xfId="0" applyNumberFormat="1" applyFont="1" applyFill="1" applyBorder="1" applyAlignment="1" applyProtection="1">
      <alignment horizontal="center" vertical="center"/>
    </xf>
    <xf numFmtId="0" fontId="3" fillId="2" borderId="37" xfId="0" applyFont="1" applyFill="1" applyBorder="1" applyAlignment="1" applyProtection="1">
      <alignment horizontal="center" vertical="center" wrapText="1"/>
    </xf>
    <xf numFmtId="0" fontId="3" fillId="2" borderId="45" xfId="0" applyFont="1" applyFill="1" applyBorder="1" applyAlignment="1" applyProtection="1">
      <alignment horizontal="center" vertical="center" wrapText="1"/>
    </xf>
    <xf numFmtId="0" fontId="3" fillId="2" borderId="66"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49" fontId="3" fillId="0" borderId="33" xfId="0" applyNumberFormat="1" applyFont="1" applyFill="1" applyBorder="1" applyAlignment="1" applyProtection="1">
      <alignment horizontal="center" vertical="center" wrapText="1"/>
    </xf>
    <xf numFmtId="49" fontId="3" fillId="0" borderId="40" xfId="0" applyNumberFormat="1" applyFont="1" applyFill="1" applyBorder="1" applyAlignment="1" applyProtection="1">
      <alignment horizontal="center" vertical="center" wrapText="1"/>
    </xf>
    <xf numFmtId="49" fontId="10" fillId="0" borderId="51" xfId="0" applyNumberFormat="1" applyFont="1" applyFill="1" applyBorder="1" applyAlignment="1" applyProtection="1">
      <alignment horizontal="center" vertical="center" wrapText="1"/>
    </xf>
    <xf numFmtId="49" fontId="10" fillId="0" borderId="11" xfId="0" applyNumberFormat="1" applyFont="1" applyFill="1" applyBorder="1" applyAlignment="1" applyProtection="1">
      <alignment horizontal="center" vertical="center" wrapText="1"/>
    </xf>
    <xf numFmtId="4" fontId="3" fillId="0" borderId="16" xfId="0" applyNumberFormat="1" applyFont="1" applyFill="1" applyBorder="1" applyAlignment="1" applyProtection="1">
      <alignment horizontal="center" vertical="center" wrapText="1"/>
    </xf>
    <xf numFmtId="4" fontId="7" fillId="0" borderId="3" xfId="0" applyNumberFormat="1" applyFont="1" applyFill="1" applyBorder="1" applyAlignment="1" applyProtection="1">
      <alignment horizontal="center" vertical="center" wrapText="1"/>
    </xf>
    <xf numFmtId="3" fontId="20" fillId="2" borderId="38" xfId="0" applyNumberFormat="1" applyFont="1" applyFill="1" applyBorder="1" applyAlignment="1" applyProtection="1">
      <alignment horizontal="center" vertical="center" wrapText="1"/>
    </xf>
    <xf numFmtId="3" fontId="20" fillId="2" borderId="66" xfId="0" applyNumberFormat="1" applyFont="1" applyFill="1" applyBorder="1" applyAlignment="1" applyProtection="1">
      <alignment horizontal="center" vertical="center" wrapText="1"/>
    </xf>
    <xf numFmtId="179" fontId="7" fillId="0" borderId="16" xfId="0" applyNumberFormat="1" applyFont="1" applyFill="1" applyBorder="1" applyAlignment="1" applyProtection="1">
      <alignment horizontal="center" vertical="center" wrapText="1"/>
    </xf>
    <xf numFmtId="179" fontId="7" fillId="0" borderId="3" xfId="0" applyNumberFormat="1" applyFont="1" applyFill="1" applyBorder="1" applyAlignment="1" applyProtection="1">
      <alignment horizontal="center" vertical="center" wrapText="1"/>
    </xf>
    <xf numFmtId="180" fontId="7" fillId="0" borderId="64" xfId="0" applyNumberFormat="1" applyFont="1" applyFill="1" applyBorder="1" applyAlignment="1" applyProtection="1">
      <alignment horizontal="center" vertical="center" wrapText="1"/>
    </xf>
    <xf numFmtId="180" fontId="7" fillId="0" borderId="65" xfId="0" applyNumberFormat="1" applyFont="1" applyFill="1" applyBorder="1" applyAlignment="1" applyProtection="1">
      <alignment horizontal="center" vertical="center" wrapText="1"/>
    </xf>
    <xf numFmtId="0" fontId="3" fillId="2" borderId="52" xfId="0" applyFont="1" applyFill="1" applyBorder="1" applyAlignment="1" applyProtection="1">
      <alignment horizontal="center" vertical="center" wrapText="1"/>
    </xf>
    <xf numFmtId="0" fontId="7" fillId="2" borderId="35"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3" fillId="2" borderId="47" xfId="0" applyFont="1" applyFill="1" applyBorder="1" applyAlignment="1" applyProtection="1">
      <alignment horizontal="center"/>
    </xf>
    <xf numFmtId="0" fontId="3" fillId="2" borderId="33" xfId="0" applyFont="1" applyFill="1" applyBorder="1" applyAlignment="1" applyProtection="1">
      <alignment horizontal="center"/>
    </xf>
    <xf numFmtId="0" fontId="3" fillId="5" borderId="3" xfId="0" applyFont="1" applyFill="1" applyBorder="1" applyAlignment="1" applyProtection="1">
      <alignment horizontal="center"/>
    </xf>
    <xf numFmtId="49" fontId="3" fillId="0" borderId="16" xfId="0" applyNumberFormat="1" applyFont="1" applyFill="1" applyBorder="1" applyAlignment="1" applyProtection="1">
      <alignment horizontal="center" vertical="center"/>
    </xf>
    <xf numFmtId="49" fontId="3" fillId="0" borderId="3" xfId="0" applyNumberFormat="1" applyFont="1" applyFill="1" applyBorder="1" applyAlignment="1" applyProtection="1">
      <alignment horizontal="center" vertical="center"/>
    </xf>
    <xf numFmtId="49" fontId="3" fillId="2" borderId="16" xfId="0" applyNumberFormat="1" applyFont="1" applyFill="1" applyBorder="1" applyAlignment="1" applyProtection="1">
      <alignment horizontal="center" vertical="center"/>
    </xf>
    <xf numFmtId="49" fontId="3" fillId="2" borderId="33" xfId="0" applyNumberFormat="1" applyFont="1" applyFill="1" applyBorder="1" applyAlignment="1" applyProtection="1">
      <alignment horizontal="center" vertical="center"/>
    </xf>
    <xf numFmtId="49" fontId="3" fillId="2" borderId="40" xfId="0" applyNumberFormat="1" applyFont="1" applyFill="1" applyBorder="1" applyAlignment="1" applyProtection="1">
      <alignment horizontal="center" vertical="center"/>
    </xf>
    <xf numFmtId="3" fontId="7" fillId="2" borderId="51" xfId="0" applyNumberFormat="1" applyFont="1" applyFill="1" applyBorder="1" applyAlignment="1" applyProtection="1">
      <alignment horizontal="center" vertical="center"/>
    </xf>
    <xf numFmtId="3" fontId="7" fillId="2" borderId="11" xfId="0" applyNumberFormat="1" applyFont="1" applyFill="1" applyBorder="1" applyAlignment="1" applyProtection="1">
      <alignment horizontal="center" vertical="center"/>
    </xf>
    <xf numFmtId="0" fontId="3" fillId="2" borderId="50" xfId="0" applyFont="1" applyFill="1" applyBorder="1" applyAlignment="1" applyProtection="1">
      <alignment horizontal="center" vertical="center" wrapText="1"/>
    </xf>
    <xf numFmtId="0" fontId="3" fillId="2" borderId="51"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5" xfId="0" applyFont="1" applyFill="1" applyBorder="1" applyAlignment="1" applyProtection="1">
      <alignment horizontal="center"/>
    </xf>
    <xf numFmtId="0" fontId="3" fillId="2" borderId="19" xfId="0" applyFont="1" applyFill="1" applyBorder="1" applyAlignment="1" applyProtection="1">
      <alignment horizontal="center"/>
    </xf>
    <xf numFmtId="0" fontId="3" fillId="2" borderId="54" xfId="0" applyFont="1" applyFill="1" applyBorder="1" applyAlignment="1" applyProtection="1">
      <alignment horizontal="center"/>
    </xf>
    <xf numFmtId="49" fontId="3" fillId="0" borderId="55" xfId="0" applyNumberFormat="1" applyFont="1" applyFill="1" applyBorder="1" applyAlignment="1" applyProtection="1">
      <alignment horizontal="center" vertical="center"/>
    </xf>
    <xf numFmtId="49" fontId="3" fillId="0" borderId="53" xfId="0" applyNumberFormat="1" applyFont="1" applyFill="1" applyBorder="1" applyAlignment="1" applyProtection="1">
      <alignment horizontal="center" vertical="center"/>
    </xf>
    <xf numFmtId="49" fontId="3" fillId="2" borderId="56" xfId="0" applyNumberFormat="1" applyFont="1" applyFill="1" applyBorder="1" applyAlignment="1" applyProtection="1">
      <alignment horizontal="center" vertical="center"/>
    </xf>
    <xf numFmtId="49" fontId="3" fillId="2" borderId="19" xfId="0" applyNumberFormat="1" applyFont="1" applyFill="1" applyBorder="1" applyAlignment="1" applyProtection="1">
      <alignment horizontal="center" vertical="center"/>
    </xf>
    <xf numFmtId="49" fontId="3" fillId="2" borderId="6" xfId="0" applyNumberFormat="1" applyFont="1" applyFill="1" applyBorder="1" applyAlignment="1" applyProtection="1">
      <alignment horizontal="center" vertical="center"/>
    </xf>
    <xf numFmtId="0" fontId="3" fillId="2" borderId="61" xfId="0" applyFont="1" applyFill="1" applyBorder="1" applyAlignment="1" applyProtection="1">
      <alignment horizontal="center" vertical="center" wrapText="1"/>
    </xf>
    <xf numFmtId="0" fontId="7" fillId="2" borderId="62" xfId="0" applyFont="1" applyFill="1" applyBorder="1" applyAlignment="1" applyProtection="1">
      <alignment horizontal="center" vertical="center" wrapText="1"/>
    </xf>
    <xf numFmtId="0" fontId="3" fillId="2" borderId="7" xfId="0" applyFont="1" applyFill="1" applyBorder="1" applyAlignment="1" applyProtection="1">
      <alignment horizontal="center"/>
    </xf>
    <xf numFmtId="0" fontId="3" fillId="2" borderId="20" xfId="0" applyFont="1" applyFill="1" applyBorder="1" applyAlignment="1" applyProtection="1">
      <alignment horizontal="center"/>
    </xf>
    <xf numFmtId="0" fontId="3" fillId="2" borderId="63" xfId="0" applyFont="1" applyFill="1" applyBorder="1" applyAlignment="1" applyProtection="1">
      <alignment horizontal="center"/>
    </xf>
    <xf numFmtId="49" fontId="3" fillId="0" borderId="64" xfId="0" applyNumberFormat="1" applyFont="1" applyFill="1" applyBorder="1" applyAlignment="1" applyProtection="1">
      <alignment horizontal="center" vertical="center"/>
    </xf>
    <xf numFmtId="49" fontId="3" fillId="0" borderId="65" xfId="0" applyNumberFormat="1" applyFont="1" applyFill="1" applyBorder="1" applyAlignment="1" applyProtection="1">
      <alignment horizontal="center" vertical="center"/>
    </xf>
    <xf numFmtId="49" fontId="3" fillId="2" borderId="66" xfId="0" applyNumberFormat="1" applyFont="1" applyFill="1" applyBorder="1" applyAlignment="1" applyProtection="1">
      <alignment horizontal="center" vertical="center"/>
    </xf>
    <xf numFmtId="49" fontId="3" fillId="2" borderId="20" xfId="0" applyNumberFormat="1" applyFont="1" applyFill="1" applyBorder="1" applyAlignment="1" applyProtection="1">
      <alignment horizontal="center" vertical="center"/>
    </xf>
    <xf numFmtId="49" fontId="3" fillId="2" borderId="9" xfId="0" applyNumberFormat="1" applyFont="1" applyFill="1" applyBorder="1" applyAlignment="1" applyProtection="1">
      <alignment horizontal="center" vertical="center"/>
    </xf>
    <xf numFmtId="14" fontId="3" fillId="2" borderId="20" xfId="0" applyNumberFormat="1" applyFont="1" applyFill="1" applyBorder="1" applyAlignment="1" applyProtection="1">
      <alignment horizontal="center" vertical="center"/>
    </xf>
    <xf numFmtId="14" fontId="7" fillId="2" borderId="9" xfId="0" applyNumberFormat="1" applyFont="1" applyFill="1" applyBorder="1" applyAlignment="1" applyProtection="1">
      <alignment horizontal="center" vertical="center"/>
    </xf>
    <xf numFmtId="2" fontId="8" fillId="2" borderId="0" xfId="0" applyNumberFormat="1" applyFont="1" applyFill="1" applyBorder="1" applyAlignment="1" applyProtection="1">
      <alignment horizontal="left" vertical="center" wrapText="1"/>
      <protection locked="0"/>
    </xf>
    <xf numFmtId="2" fontId="8" fillId="2" borderId="0" xfId="0" applyNumberFormat="1" applyFont="1" applyFill="1" applyBorder="1" applyAlignment="1" applyProtection="1">
      <alignment horizontal="left" wrapText="1"/>
      <protection locked="0"/>
    </xf>
    <xf numFmtId="0" fontId="0" fillId="0" borderId="0" xfId="0" applyBorder="1" applyAlignment="1" applyProtection="1">
      <alignment horizontal="center" vertical="center" wrapText="1"/>
      <protection locked="0"/>
    </xf>
    <xf numFmtId="49" fontId="8" fillId="2" borderId="73" xfId="0" applyNumberFormat="1" applyFont="1" applyFill="1" applyBorder="1" applyAlignment="1" applyProtection="1">
      <alignment horizontal="center" vertical="center"/>
      <protection locked="0"/>
    </xf>
    <xf numFmtId="0" fontId="16" fillId="6" borderId="61" xfId="0" applyFont="1" applyFill="1" applyBorder="1" applyAlignment="1" applyProtection="1">
      <alignment horizontal="left" vertical="center"/>
    </xf>
    <xf numFmtId="0" fontId="16" fillId="6" borderId="62" xfId="0" applyFont="1" applyFill="1" applyBorder="1" applyAlignment="1" applyProtection="1">
      <alignment horizontal="left" vertical="center"/>
    </xf>
    <xf numFmtId="0" fontId="16" fillId="6" borderId="65" xfId="0" applyFont="1" applyFill="1" applyBorder="1" applyAlignment="1" applyProtection="1">
      <alignment horizontal="left" vertical="center"/>
    </xf>
    <xf numFmtId="0" fontId="51" fillId="6" borderId="7" xfId="0" applyFont="1" applyFill="1" applyBorder="1" applyAlignment="1" applyProtection="1">
      <alignment horizontal="left" vertical="center" wrapText="1"/>
    </xf>
    <xf numFmtId="0" fontId="51" fillId="6" borderId="20" xfId="0" applyFont="1" applyFill="1" applyBorder="1" applyAlignment="1" applyProtection="1">
      <alignment horizontal="left" vertical="center" wrapText="1"/>
    </xf>
    <xf numFmtId="0" fontId="51" fillId="6" borderId="63" xfId="0" applyFont="1" applyFill="1" applyBorder="1" applyAlignment="1" applyProtection="1">
      <alignment horizontal="left" vertical="center" wrapText="1"/>
    </xf>
    <xf numFmtId="49" fontId="8" fillId="2" borderId="79" xfId="0" applyNumberFormat="1" applyFont="1" applyFill="1" applyBorder="1" applyAlignment="1" applyProtection="1">
      <alignment vertical="center" wrapText="1"/>
      <protection locked="0"/>
    </xf>
    <xf numFmtId="49" fontId="8" fillId="2" borderId="79" xfId="0" applyNumberFormat="1" applyFont="1" applyFill="1" applyBorder="1" applyAlignment="1" applyProtection="1">
      <alignment horizontal="left" vertical="center" wrapText="1"/>
      <protection locked="0"/>
    </xf>
    <xf numFmtId="49" fontId="8" fillId="2" borderId="79" xfId="0" applyNumberFormat="1" applyFont="1" applyFill="1" applyBorder="1" applyAlignment="1" applyProtection="1">
      <alignment horizontal="center" vertical="center" wrapText="1"/>
      <protection locked="0"/>
    </xf>
    <xf numFmtId="0" fontId="50" fillId="6" borderId="7" xfId="0" applyFont="1" applyFill="1" applyBorder="1" applyAlignment="1" applyProtection="1">
      <alignment horizontal="left" vertical="center"/>
    </xf>
    <xf numFmtId="0" fontId="50" fillId="6" borderId="20" xfId="0" applyFont="1" applyFill="1" applyBorder="1" applyAlignment="1" applyProtection="1">
      <alignment horizontal="left" vertical="center"/>
    </xf>
    <xf numFmtId="0" fontId="50" fillId="6" borderId="63" xfId="0" applyFont="1" applyFill="1" applyBorder="1" applyAlignment="1" applyProtection="1">
      <alignment horizontal="left" vertical="center"/>
    </xf>
    <xf numFmtId="0" fontId="49" fillId="9" borderId="83" xfId="0" applyFont="1" applyFill="1" applyBorder="1" applyAlignment="1" applyProtection="1">
      <alignment horizontal="center" vertical="center" wrapText="1"/>
    </xf>
    <xf numFmtId="0" fontId="49" fillId="9" borderId="82" xfId="0" applyFont="1" applyFill="1" applyBorder="1" applyAlignment="1" applyProtection="1">
      <alignment horizontal="center" vertical="center" wrapText="1"/>
    </xf>
    <xf numFmtId="0" fontId="49" fillId="9" borderId="76" xfId="0" applyFont="1" applyFill="1" applyBorder="1" applyAlignment="1" applyProtection="1">
      <alignment horizontal="center" vertical="center" wrapText="1"/>
    </xf>
    <xf numFmtId="0" fontId="49" fillId="9" borderId="73" xfId="0" applyFont="1" applyFill="1" applyBorder="1" applyAlignment="1" applyProtection="1">
      <alignment horizontal="center" vertical="center" wrapText="1"/>
    </xf>
    <xf numFmtId="0" fontId="49" fillId="9" borderId="78" xfId="0" applyFont="1" applyFill="1" applyBorder="1" applyAlignment="1" applyProtection="1">
      <alignment horizontal="center" vertical="center" wrapText="1"/>
    </xf>
    <xf numFmtId="0" fontId="49" fillId="9" borderId="79" xfId="0" applyFont="1" applyFill="1" applyBorder="1" applyAlignment="1" applyProtection="1">
      <alignment horizontal="center" vertical="center" wrapText="1"/>
    </xf>
    <xf numFmtId="49" fontId="8" fillId="2" borderId="82" xfId="0" applyNumberFormat="1" applyFont="1" applyFill="1" applyBorder="1" applyAlignment="1" applyProtection="1">
      <alignment vertical="center"/>
      <protection locked="0"/>
    </xf>
    <xf numFmtId="49" fontId="8" fillId="2" borderId="82" xfId="0" applyNumberFormat="1" applyFont="1" applyFill="1" applyBorder="1" applyAlignment="1" applyProtection="1">
      <alignment horizontal="left" vertical="center"/>
      <protection locked="0"/>
    </xf>
    <xf numFmtId="49" fontId="8" fillId="2" borderId="82" xfId="0" applyNumberFormat="1" applyFont="1" applyFill="1" applyBorder="1" applyAlignment="1" applyProtection="1">
      <alignment horizontal="center" vertical="center"/>
      <protection locked="0"/>
    </xf>
    <xf numFmtId="0" fontId="16" fillId="4" borderId="50" xfId="0" applyFont="1" applyFill="1" applyBorder="1" applyAlignment="1" applyProtection="1">
      <alignment horizontal="left" vertical="center"/>
    </xf>
    <xf numFmtId="0" fontId="16" fillId="4" borderId="51" xfId="0" applyFont="1" applyFill="1" applyBorder="1" applyAlignment="1" applyProtection="1">
      <alignment horizontal="left" vertical="center"/>
    </xf>
    <xf numFmtId="0" fontId="16" fillId="4" borderId="53" xfId="0" applyFont="1" applyFill="1" applyBorder="1" applyAlignment="1" applyProtection="1">
      <alignment horizontal="left" vertical="center"/>
    </xf>
    <xf numFmtId="0" fontId="51" fillId="6" borderId="50" xfId="0" applyFont="1" applyFill="1" applyBorder="1" applyAlignment="1" applyProtection="1">
      <alignment horizontal="left" vertical="center"/>
    </xf>
    <xf numFmtId="0" fontId="51" fillId="6" borderId="51" xfId="0" applyFont="1" applyFill="1" applyBorder="1" applyAlignment="1" applyProtection="1">
      <alignment horizontal="left" vertical="center"/>
    </xf>
    <xf numFmtId="0" fontId="51" fillId="6" borderId="53" xfId="0" applyFont="1" applyFill="1" applyBorder="1" applyAlignment="1" applyProtection="1">
      <alignment horizontal="left" vertical="center"/>
    </xf>
    <xf numFmtId="49" fontId="8" fillId="2" borderId="73" xfId="0" applyNumberFormat="1" applyFont="1" applyFill="1" applyBorder="1" applyAlignment="1" applyProtection="1">
      <alignment vertical="center"/>
      <protection locked="0"/>
    </xf>
    <xf numFmtId="49" fontId="8" fillId="2" borderId="73" xfId="0" applyNumberFormat="1" applyFont="1" applyFill="1" applyBorder="1" applyAlignment="1" applyProtection="1">
      <alignment horizontal="left" vertical="center"/>
      <protection locked="0"/>
    </xf>
    <xf numFmtId="0" fontId="49" fillId="9" borderId="113" xfId="0" applyFont="1" applyFill="1" applyBorder="1" applyAlignment="1" applyProtection="1">
      <alignment horizontal="center" vertical="center" wrapText="1"/>
    </xf>
    <xf numFmtId="0" fontId="16" fillId="4" borderId="57" xfId="0" applyFont="1" applyFill="1" applyBorder="1" applyAlignment="1" applyProtection="1">
      <alignment horizontal="left" vertical="center"/>
    </xf>
    <xf numFmtId="0" fontId="16" fillId="4" borderId="58" xfId="0" applyFont="1" applyFill="1" applyBorder="1" applyAlignment="1" applyProtection="1">
      <alignment horizontal="left" vertical="center"/>
    </xf>
    <xf numFmtId="0" fontId="16" fillId="4" borderId="59" xfId="0" applyFont="1" applyFill="1" applyBorder="1" applyAlignment="1" applyProtection="1">
      <alignment horizontal="left" vertical="center"/>
    </xf>
    <xf numFmtId="0" fontId="49" fillId="9" borderId="84" xfId="0" applyFont="1" applyFill="1" applyBorder="1" applyAlignment="1" applyProtection="1">
      <alignment horizontal="center" vertical="center" wrapText="1"/>
    </xf>
    <xf numFmtId="0" fontId="49" fillId="9" borderId="85" xfId="0" applyFont="1" applyFill="1" applyBorder="1" applyAlignment="1" applyProtection="1">
      <alignment horizontal="center" vertical="center" wrapText="1"/>
    </xf>
    <xf numFmtId="49" fontId="8" fillId="2" borderId="85" xfId="0" applyNumberFormat="1" applyFont="1" applyFill="1" applyBorder="1" applyAlignment="1" applyProtection="1">
      <alignment vertical="center"/>
      <protection locked="0"/>
    </xf>
    <xf numFmtId="49" fontId="8" fillId="2" borderId="85" xfId="0" applyNumberFormat="1" applyFont="1" applyFill="1" applyBorder="1" applyAlignment="1" applyProtection="1">
      <alignment horizontal="left" vertical="center"/>
      <protection locked="0"/>
    </xf>
    <xf numFmtId="49" fontId="8" fillId="2" borderId="87" xfId="0" applyNumberFormat="1" applyFont="1" applyFill="1" applyBorder="1" applyAlignment="1" applyProtection="1">
      <alignment horizontal="left" vertical="center"/>
      <protection locked="0"/>
    </xf>
    <xf numFmtId="49" fontId="8" fillId="2" borderId="85" xfId="0" applyNumberFormat="1" applyFont="1" applyFill="1" applyBorder="1" applyAlignment="1" applyProtection="1">
      <alignment horizontal="center" vertical="center"/>
      <protection locked="0"/>
    </xf>
    <xf numFmtId="49" fontId="8" fillId="2" borderId="87" xfId="0" applyNumberFormat="1" applyFont="1" applyFill="1" applyBorder="1" applyAlignment="1" applyProtection="1">
      <alignment horizontal="center" vertical="center"/>
      <protection locked="0"/>
    </xf>
    <xf numFmtId="0" fontId="49" fillId="9" borderId="112" xfId="0" applyFont="1" applyFill="1" applyBorder="1" applyAlignment="1" applyProtection="1">
      <alignment horizontal="center" vertical="center" wrapText="1"/>
    </xf>
    <xf numFmtId="0" fontId="16" fillId="6" borderId="29" xfId="0" applyFont="1" applyFill="1" applyBorder="1" applyAlignment="1" applyProtection="1">
      <alignment horizontal="center" vertical="center" wrapText="1"/>
    </xf>
    <xf numFmtId="0" fontId="16" fillId="6" borderId="63" xfId="0" applyFont="1" applyFill="1" applyBorder="1" applyAlignment="1" applyProtection="1">
      <alignment horizontal="center" vertical="center" wrapText="1"/>
    </xf>
    <xf numFmtId="49" fontId="47" fillId="0" borderId="33" xfId="0" quotePrefix="1" applyNumberFormat="1" applyFont="1" applyFill="1" applyBorder="1" applyAlignment="1" applyProtection="1">
      <alignment horizontal="center" vertical="center"/>
      <protection locked="0"/>
    </xf>
    <xf numFmtId="49" fontId="47" fillId="0" borderId="40" xfId="0" quotePrefix="1" applyNumberFormat="1" applyFont="1" applyFill="1" applyBorder="1" applyAlignment="1" applyProtection="1">
      <alignment horizontal="center" vertical="center"/>
      <protection locked="0"/>
    </xf>
    <xf numFmtId="0" fontId="16" fillId="4" borderId="61" xfId="0" applyFont="1" applyFill="1" applyBorder="1" applyAlignment="1" applyProtection="1">
      <alignment horizontal="right" vertical="center" wrapText="1" shrinkToFit="1"/>
    </xf>
    <xf numFmtId="0" fontId="16" fillId="4" borderId="62" xfId="0" applyFont="1" applyFill="1" applyBorder="1" applyAlignment="1" applyProtection="1">
      <alignment horizontal="right" vertical="center" wrapText="1" shrinkToFit="1"/>
    </xf>
    <xf numFmtId="0" fontId="16" fillId="4" borderId="65" xfId="0" applyFont="1" applyFill="1" applyBorder="1" applyAlignment="1" applyProtection="1">
      <alignment horizontal="right" vertical="center" wrapText="1" shrinkToFit="1"/>
    </xf>
    <xf numFmtId="0" fontId="8" fillId="2" borderId="37"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66"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49" fontId="47" fillId="0" borderId="16" xfId="0" applyNumberFormat="1" applyFont="1" applyFill="1" applyBorder="1" applyAlignment="1" applyProtection="1">
      <alignment horizontal="center" vertical="center" wrapText="1"/>
      <protection locked="0"/>
    </xf>
    <xf numFmtId="49" fontId="47" fillId="0" borderId="33" xfId="0" applyNumberFormat="1" applyFont="1" applyFill="1" applyBorder="1" applyAlignment="1" applyProtection="1">
      <alignment horizontal="center" vertical="center" wrapText="1"/>
      <protection locked="0"/>
    </xf>
    <xf numFmtId="49" fontId="47" fillId="0" borderId="40" xfId="0" applyNumberFormat="1" applyFont="1" applyFill="1" applyBorder="1" applyAlignment="1" applyProtection="1">
      <alignment horizontal="center" vertical="center" wrapText="1"/>
      <protection locked="0"/>
    </xf>
    <xf numFmtId="169" fontId="10" fillId="7" borderId="37" xfId="0" applyNumberFormat="1" applyFont="1" applyFill="1" applyBorder="1" applyAlignment="1" applyProtection="1">
      <alignment horizontal="center" vertical="center" wrapText="1"/>
    </xf>
    <xf numFmtId="169" fontId="10" fillId="7" borderId="29" xfId="0" applyNumberFormat="1" applyFont="1" applyFill="1" applyBorder="1" applyAlignment="1" applyProtection="1">
      <alignment horizontal="center" vertical="center" wrapText="1"/>
    </xf>
    <xf numFmtId="49" fontId="40" fillId="0" borderId="51" xfId="0" applyNumberFormat="1" applyFont="1" applyBorder="1" applyAlignment="1" applyProtection="1">
      <alignment horizontal="center" vertical="center"/>
      <protection locked="0"/>
    </xf>
    <xf numFmtId="49" fontId="40" fillId="0" borderId="11" xfId="0" applyNumberFormat="1" applyFont="1" applyBorder="1" applyAlignment="1" applyProtection="1">
      <alignment horizontal="center" vertical="center"/>
      <protection locked="0"/>
    </xf>
    <xf numFmtId="0" fontId="8" fillId="4" borderId="72" xfId="0" applyFont="1" applyFill="1" applyBorder="1" applyAlignment="1" applyProtection="1">
      <alignment horizontal="center" vertical="center" wrapText="1"/>
    </xf>
    <xf numFmtId="0" fontId="8" fillId="4" borderId="43" xfId="0" applyFont="1" applyFill="1" applyBorder="1" applyAlignment="1" applyProtection="1">
      <alignment horizontal="center" vertical="center" wrapText="1"/>
    </xf>
    <xf numFmtId="169" fontId="3" fillId="7" borderId="16" xfId="0" applyNumberFormat="1" applyFont="1" applyFill="1" applyBorder="1" applyAlignment="1" applyProtection="1">
      <alignment horizontal="center" vertical="center" wrapText="1"/>
    </xf>
    <xf numFmtId="169" fontId="3" fillId="7" borderId="3" xfId="0" applyNumberFormat="1" applyFont="1" applyFill="1" applyBorder="1" applyAlignment="1" applyProtection="1">
      <alignment horizontal="center" vertical="center" wrapText="1"/>
    </xf>
    <xf numFmtId="169" fontId="3" fillId="5" borderId="16" xfId="0" applyNumberFormat="1" applyFont="1" applyFill="1" applyBorder="1" applyAlignment="1" applyProtection="1">
      <alignment horizontal="center" vertical="center" wrapText="1"/>
      <protection locked="0"/>
    </xf>
    <xf numFmtId="169" fontId="3" fillId="5" borderId="3" xfId="0" applyNumberFormat="1" applyFont="1" applyFill="1" applyBorder="1" applyAlignment="1" applyProtection="1">
      <alignment horizontal="center" vertical="center" wrapText="1"/>
      <protection locked="0"/>
    </xf>
    <xf numFmtId="169" fontId="3" fillId="2" borderId="16" xfId="0" applyNumberFormat="1" applyFont="1" applyFill="1" applyBorder="1" applyAlignment="1" applyProtection="1">
      <alignment horizontal="center"/>
      <protection locked="0"/>
    </xf>
    <xf numFmtId="169" fontId="3" fillId="2" borderId="3" xfId="0" applyNumberFormat="1" applyFont="1" applyFill="1" applyBorder="1" applyAlignment="1" applyProtection="1">
      <alignment horizontal="center"/>
      <protection locked="0"/>
    </xf>
    <xf numFmtId="169" fontId="3" fillId="7" borderId="16" xfId="0" applyNumberFormat="1" applyFont="1" applyFill="1" applyBorder="1" applyAlignment="1" applyProtection="1">
      <alignment horizontal="center"/>
    </xf>
    <xf numFmtId="169" fontId="3" fillId="7" borderId="3" xfId="0" applyNumberFormat="1" applyFont="1" applyFill="1" applyBorder="1" applyAlignment="1" applyProtection="1">
      <alignment horizontal="center"/>
    </xf>
    <xf numFmtId="169" fontId="3" fillId="2" borderId="16" xfId="0" applyNumberFormat="1" applyFont="1" applyFill="1" applyBorder="1" applyAlignment="1" applyProtection="1">
      <alignment horizontal="center" vertical="center" wrapText="1"/>
      <protection locked="0"/>
    </xf>
    <xf numFmtId="169" fontId="3" fillId="2" borderId="3" xfId="0" applyNumberFormat="1" applyFont="1" applyFill="1" applyBorder="1" applyAlignment="1" applyProtection="1">
      <alignment horizontal="center" vertical="center" wrapText="1"/>
      <protection locked="0"/>
    </xf>
    <xf numFmtId="0" fontId="10" fillId="6" borderId="54" xfId="0" applyFont="1" applyFill="1" applyBorder="1" applyAlignment="1" applyProtection="1">
      <alignment horizontal="center" vertical="center" textRotation="90" wrapText="1"/>
    </xf>
    <xf numFmtId="0" fontId="10" fillId="6" borderId="32" xfId="0" applyFont="1" applyFill="1" applyBorder="1" applyAlignment="1" applyProtection="1">
      <alignment horizontal="center" vertical="center" textRotation="90" wrapText="1"/>
    </xf>
    <xf numFmtId="0" fontId="3" fillId="6" borderId="56" xfId="0" applyFont="1" applyFill="1" applyBorder="1" applyAlignment="1" applyProtection="1">
      <alignment horizontal="center" vertical="center" wrapText="1"/>
    </xf>
    <xf numFmtId="0" fontId="7" fillId="6" borderId="19" xfId="0" applyFont="1" applyFill="1" applyBorder="1" applyAlignment="1" applyProtection="1">
      <alignment horizontal="center" vertical="center" wrapText="1"/>
    </xf>
    <xf numFmtId="0" fontId="7" fillId="6" borderId="54" xfId="0" applyFont="1" applyFill="1" applyBorder="1" applyAlignment="1" applyProtection="1">
      <alignment horizontal="center" vertical="center" wrapText="1"/>
    </xf>
    <xf numFmtId="0" fontId="7" fillId="6" borderId="34" xfId="0" applyFont="1" applyFill="1" applyBorder="1" applyAlignment="1" applyProtection="1">
      <alignment horizontal="center" vertical="center" wrapText="1"/>
    </xf>
    <xf numFmtId="0" fontId="7" fillId="6" borderId="35" xfId="0" applyFont="1" applyFill="1" applyBorder="1" applyAlignment="1" applyProtection="1">
      <alignment horizontal="center" vertical="center" wrapText="1"/>
    </xf>
    <xf numFmtId="0" fontId="7" fillId="6" borderId="4" xfId="0" applyFont="1" applyFill="1" applyBorder="1" applyAlignment="1" applyProtection="1">
      <alignment horizontal="center" vertical="center" wrapText="1"/>
    </xf>
    <xf numFmtId="0" fontId="15" fillId="6" borderId="56" xfId="0" applyFont="1" applyFill="1" applyBorder="1" applyAlignment="1" applyProtection="1">
      <alignment horizontal="center" vertical="center" wrapText="1"/>
    </xf>
    <xf numFmtId="0" fontId="15" fillId="6" borderId="54" xfId="0" applyFont="1" applyFill="1" applyBorder="1" applyAlignment="1" applyProtection="1">
      <alignment horizontal="center" vertical="center" wrapText="1"/>
    </xf>
    <xf numFmtId="0" fontId="15" fillId="6" borderId="34" xfId="0" applyFont="1" applyFill="1" applyBorder="1" applyAlignment="1" applyProtection="1">
      <alignment horizontal="center" vertical="center" wrapText="1"/>
    </xf>
    <xf numFmtId="0" fontId="15" fillId="6" borderId="4" xfId="0" applyFont="1" applyFill="1" applyBorder="1" applyAlignment="1" applyProtection="1">
      <alignment horizontal="center" vertical="center" wrapText="1"/>
    </xf>
    <xf numFmtId="0" fontId="16" fillId="4" borderId="47" xfId="0" applyFont="1" applyFill="1" applyBorder="1" applyAlignment="1" applyProtection="1">
      <alignment horizontal="right" vertical="center" wrapText="1" shrinkToFit="1"/>
    </xf>
    <xf numFmtId="0" fontId="16" fillId="4" borderId="33" xfId="0" applyFont="1" applyFill="1" applyBorder="1" applyAlignment="1" applyProtection="1">
      <alignment horizontal="right" vertical="center" wrapText="1" shrinkToFit="1"/>
    </xf>
    <xf numFmtId="0" fontId="16" fillId="4" borderId="3" xfId="0" applyFont="1" applyFill="1" applyBorder="1" applyAlignment="1" applyProtection="1">
      <alignment horizontal="right" vertical="center" wrapText="1" shrinkToFit="1"/>
    </xf>
    <xf numFmtId="0" fontId="15" fillId="6" borderId="6" xfId="0" applyFont="1" applyFill="1" applyBorder="1" applyAlignment="1" applyProtection="1">
      <alignment horizontal="center" vertical="center" wrapText="1"/>
    </xf>
    <xf numFmtId="0" fontId="15" fillId="6" borderId="13" xfId="0" applyFont="1" applyFill="1" applyBorder="1" applyAlignment="1" applyProtection="1">
      <alignment horizontal="center" vertical="center" wrapText="1"/>
    </xf>
    <xf numFmtId="0" fontId="8" fillId="4" borderId="54" xfId="0" applyFont="1" applyFill="1" applyBorder="1" applyAlignment="1" applyProtection="1">
      <alignment horizontal="center" vertical="center" wrapText="1"/>
    </xf>
    <xf numFmtId="0" fontId="16" fillId="4" borderId="56" xfId="0" applyFont="1" applyFill="1" applyBorder="1" applyAlignment="1" applyProtection="1">
      <alignment horizontal="center" vertical="center" wrapText="1"/>
    </xf>
    <xf numFmtId="0" fontId="16" fillId="4" borderId="54" xfId="0" applyFont="1" applyFill="1" applyBorder="1" applyAlignment="1" applyProtection="1">
      <alignment horizontal="center" vertical="center" wrapText="1"/>
    </xf>
    <xf numFmtId="0" fontId="16" fillId="4" borderId="38" xfId="0" applyFont="1" applyFill="1" applyBorder="1" applyAlignment="1" applyProtection="1">
      <alignment horizontal="center" vertical="center" wrapText="1"/>
    </xf>
    <xf numFmtId="0" fontId="16" fillId="4" borderId="32" xfId="0" applyFont="1" applyFill="1" applyBorder="1" applyAlignment="1" applyProtection="1">
      <alignment horizontal="center" vertical="center" wrapText="1"/>
    </xf>
    <xf numFmtId="0" fontId="16" fillId="4" borderId="66" xfId="0" applyFont="1" applyFill="1" applyBorder="1" applyAlignment="1" applyProtection="1">
      <alignment horizontal="center" vertical="center" wrapText="1"/>
    </xf>
    <xf numFmtId="0" fontId="16" fillId="4" borderId="63" xfId="0" applyFont="1" applyFill="1" applyBorder="1" applyAlignment="1" applyProtection="1">
      <alignment horizontal="center" vertical="center" wrapText="1"/>
    </xf>
    <xf numFmtId="3" fontId="20" fillId="8" borderId="88" xfId="0" applyNumberFormat="1" applyFont="1" applyFill="1" applyBorder="1" applyAlignment="1" applyProtection="1">
      <alignment horizontal="center" vertical="center" wrapText="1"/>
    </xf>
    <xf numFmtId="0" fontId="48" fillId="6" borderId="66" xfId="0" applyFont="1" applyFill="1" applyBorder="1" applyAlignment="1" applyProtection="1">
      <alignment horizontal="left" vertical="center" wrapText="1"/>
    </xf>
    <xf numFmtId="0" fontId="48" fillId="6" borderId="63" xfId="0" applyFont="1" applyFill="1" applyBorder="1" applyAlignment="1" applyProtection="1">
      <alignment horizontal="left" vertical="center" wrapText="1"/>
    </xf>
    <xf numFmtId="0" fontId="14" fillId="0" borderId="7" xfId="0" applyFont="1" applyBorder="1" applyAlignment="1" applyProtection="1">
      <alignment horizontal="center" vertical="center" wrapText="1"/>
    </xf>
    <xf numFmtId="0" fontId="14" fillId="0" borderId="20"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2" fontId="10" fillId="4" borderId="58" xfId="0" applyNumberFormat="1" applyFont="1" applyFill="1" applyBorder="1" applyAlignment="1" applyProtection="1">
      <alignment horizontal="center" vertical="center"/>
    </xf>
    <xf numFmtId="3" fontId="3" fillId="2" borderId="51" xfId="0" applyNumberFormat="1" applyFont="1" applyFill="1" applyBorder="1" applyAlignment="1" applyProtection="1">
      <alignment horizontal="center" vertical="center"/>
      <protection locked="0"/>
    </xf>
    <xf numFmtId="49" fontId="8" fillId="2" borderId="82" xfId="0" applyNumberFormat="1" applyFont="1" applyFill="1" applyBorder="1" applyAlignment="1" applyProtection="1">
      <alignment vertical="center"/>
    </xf>
    <xf numFmtId="49" fontId="8" fillId="2" borderId="82" xfId="0" applyNumberFormat="1" applyFont="1" applyFill="1" applyBorder="1" applyAlignment="1" applyProtection="1">
      <alignment horizontal="left" vertical="center"/>
    </xf>
    <xf numFmtId="49" fontId="8" fillId="2" borderId="82" xfId="0" applyNumberFormat="1" applyFont="1" applyFill="1" applyBorder="1" applyAlignment="1" applyProtection="1">
      <alignment horizontal="center" vertical="center"/>
    </xf>
    <xf numFmtId="0" fontId="16" fillId="6" borderId="29" xfId="0" applyFont="1" applyFill="1" applyBorder="1" applyAlignment="1" applyProtection="1">
      <alignment horizontal="center" vertical="center" wrapText="1"/>
      <protection locked="0"/>
    </xf>
    <xf numFmtId="0" fontId="16" fillId="6" borderId="63" xfId="0" applyFont="1" applyFill="1" applyBorder="1" applyAlignment="1" applyProtection="1">
      <alignment horizontal="center" vertical="center" wrapText="1"/>
      <protection locked="0"/>
    </xf>
    <xf numFmtId="49" fontId="47" fillId="0" borderId="16" xfId="0" applyNumberFormat="1" applyFont="1" applyFill="1" applyBorder="1" applyAlignment="1" applyProtection="1">
      <alignment horizontal="center" vertical="center" wrapText="1"/>
    </xf>
    <xf numFmtId="49" fontId="47" fillId="0" borderId="33" xfId="0" applyNumberFormat="1" applyFont="1" applyFill="1" applyBorder="1" applyAlignment="1" applyProtection="1">
      <alignment horizontal="center" vertical="center" wrapText="1"/>
    </xf>
    <xf numFmtId="49" fontId="47" fillId="0" borderId="40" xfId="0" applyNumberFormat="1" applyFont="1" applyFill="1" applyBorder="1" applyAlignment="1" applyProtection="1">
      <alignment horizontal="center" vertical="center" wrapText="1"/>
    </xf>
    <xf numFmtId="49" fontId="47" fillId="0" borderId="33" xfId="0" quotePrefix="1" applyNumberFormat="1" applyFont="1" applyFill="1" applyBorder="1" applyAlignment="1" applyProtection="1">
      <alignment horizontal="center" vertical="center"/>
    </xf>
    <xf numFmtId="49" fontId="47" fillId="0" borderId="40" xfId="0" quotePrefix="1" applyNumberFormat="1" applyFont="1" applyFill="1" applyBorder="1" applyAlignment="1" applyProtection="1">
      <alignment horizontal="center" vertical="center"/>
    </xf>
    <xf numFmtId="49" fontId="40" fillId="0" borderId="51" xfId="0" applyNumberFormat="1" applyFont="1" applyBorder="1" applyAlignment="1" applyProtection="1">
      <alignment horizontal="center" vertical="center"/>
    </xf>
    <xf numFmtId="49" fontId="40" fillId="0" borderId="11" xfId="0" applyNumberFormat="1" applyFont="1" applyBorder="1" applyAlignment="1" applyProtection="1">
      <alignment horizontal="center" vertical="center"/>
    </xf>
    <xf numFmtId="0" fontId="3" fillId="8" borderId="10" xfId="0" applyFont="1" applyFill="1" applyBorder="1" applyAlignment="1" applyProtection="1">
      <alignment horizontal="center" vertical="center"/>
      <protection locked="0"/>
    </xf>
    <xf numFmtId="0" fontId="3" fillId="8" borderId="2" xfId="0" applyFont="1" applyFill="1" applyBorder="1" applyAlignment="1" applyProtection="1">
      <alignment horizontal="center" vertical="center"/>
      <protection locked="0"/>
    </xf>
    <xf numFmtId="0" fontId="3" fillId="0" borderId="0" xfId="0" quotePrefix="1" applyFont="1" applyAlignment="1" applyProtection="1">
      <alignment horizontal="left" vertical="top" wrapText="1"/>
      <protection locked="0"/>
    </xf>
    <xf numFmtId="0" fontId="9" fillId="2" borderId="5" xfId="0" applyFont="1" applyFill="1" applyBorder="1" applyAlignment="1" applyProtection="1">
      <alignment horizontal="center" vertical="center" wrapText="1"/>
      <protection locked="0"/>
    </xf>
    <xf numFmtId="0" fontId="9" fillId="2" borderId="19"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0" fontId="9" fillId="2" borderId="23"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20"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3" fillId="2" borderId="5" xfId="0" applyFont="1" applyFill="1" applyBorder="1" applyAlignment="1">
      <alignment horizontal="center"/>
    </xf>
    <xf numFmtId="0" fontId="3" fillId="2" borderId="19" xfId="0" applyFont="1" applyFill="1" applyBorder="1" applyAlignment="1">
      <alignment horizontal="center"/>
    </xf>
    <xf numFmtId="0" fontId="3" fillId="2" borderId="54" xfId="0" applyFont="1" applyFill="1" applyBorder="1" applyAlignment="1">
      <alignment horizontal="center"/>
    </xf>
    <xf numFmtId="49" fontId="47" fillId="0" borderId="16" xfId="0" applyNumberFormat="1" applyFont="1" applyFill="1" applyBorder="1" applyAlignment="1" applyProtection="1">
      <alignment horizontal="center" vertical="center"/>
      <protection locked="0"/>
    </xf>
    <xf numFmtId="49" fontId="47" fillId="0" borderId="33" xfId="0" applyNumberFormat="1" applyFont="1" applyFill="1" applyBorder="1" applyAlignment="1" applyProtection="1">
      <alignment horizontal="center" vertical="center"/>
      <protection locked="0"/>
    </xf>
    <xf numFmtId="49" fontId="47" fillId="0" borderId="40" xfId="0" applyNumberFormat="1" applyFont="1" applyFill="1" applyBorder="1" applyAlignment="1" applyProtection="1">
      <alignment horizontal="center" vertical="center"/>
      <protection locked="0"/>
    </xf>
    <xf numFmtId="0" fontId="8" fillId="2" borderId="1" xfId="0" applyFont="1" applyFill="1" applyBorder="1" applyAlignment="1" applyProtection="1">
      <alignment horizontal="center"/>
      <protection locked="0"/>
    </xf>
    <xf numFmtId="0" fontId="8" fillId="2" borderId="15" xfId="0" applyFont="1" applyFill="1" applyBorder="1" applyAlignment="1" applyProtection="1">
      <alignment horizontal="center"/>
      <protection locked="0"/>
    </xf>
    <xf numFmtId="0" fontId="8" fillId="2" borderId="119" xfId="0" applyFont="1" applyFill="1" applyBorder="1" applyAlignment="1" applyProtection="1">
      <alignment horizontal="center"/>
      <protection locked="0"/>
    </xf>
    <xf numFmtId="0" fontId="8" fillId="2" borderId="18" xfId="0" applyFont="1" applyFill="1" applyBorder="1" applyAlignment="1" applyProtection="1">
      <alignment horizontal="center"/>
      <protection locked="0"/>
    </xf>
    <xf numFmtId="0" fontId="16" fillId="6" borderId="23" xfId="0" applyFont="1" applyFill="1" applyBorder="1" applyAlignment="1" applyProtection="1">
      <alignment horizontal="center" vertical="center" wrapText="1"/>
    </xf>
    <xf numFmtId="0" fontId="16" fillId="6" borderId="13" xfId="0" applyFont="1" applyFill="1" applyBorder="1" applyAlignment="1" applyProtection="1">
      <alignment horizontal="center" vertical="center" wrapText="1"/>
    </xf>
    <xf numFmtId="0" fontId="8" fillId="4" borderId="71"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9" xfId="0" applyFont="1" applyFill="1" applyBorder="1" applyAlignment="1" applyProtection="1">
      <alignment horizontal="center" vertical="center" wrapText="1"/>
    </xf>
    <xf numFmtId="0" fontId="10" fillId="6" borderId="6" xfId="0" applyFont="1" applyFill="1" applyBorder="1" applyAlignment="1" applyProtection="1">
      <alignment horizontal="center" vertical="center" wrapText="1"/>
    </xf>
    <xf numFmtId="0" fontId="10" fillId="6" borderId="52" xfId="0" applyFont="1" applyFill="1" applyBorder="1" applyAlignment="1" applyProtection="1">
      <alignment horizontal="center" vertical="center" wrapText="1"/>
    </xf>
    <xf numFmtId="0" fontId="10" fillId="6" borderId="35" xfId="0" applyFont="1" applyFill="1" applyBorder="1" applyAlignment="1" applyProtection="1">
      <alignment horizontal="center" vertical="center" wrapText="1"/>
    </xf>
    <xf numFmtId="0" fontId="10" fillId="6" borderId="13" xfId="0" applyFont="1" applyFill="1" applyBorder="1" applyAlignment="1" applyProtection="1">
      <alignment horizontal="center" vertical="center" wrapText="1"/>
    </xf>
    <xf numFmtId="0" fontId="3" fillId="5" borderId="47" xfId="0" applyFont="1" applyFill="1" applyBorder="1" applyAlignment="1" applyProtection="1">
      <alignment horizontal="left" vertical="center" wrapText="1"/>
      <protection locked="0"/>
    </xf>
    <xf numFmtId="0" fontId="3" fillId="5" borderId="33" xfId="0" applyFont="1" applyFill="1" applyBorder="1" applyAlignment="1" applyProtection="1">
      <alignment horizontal="left" vertical="center" wrapText="1"/>
      <protection locked="0"/>
    </xf>
    <xf numFmtId="0" fontId="3" fillId="5" borderId="3" xfId="0" applyFont="1" applyFill="1" applyBorder="1" applyAlignment="1" applyProtection="1">
      <alignment horizontal="left" vertical="center" wrapText="1"/>
      <protection locked="0"/>
    </xf>
    <xf numFmtId="49" fontId="3" fillId="5" borderId="47" xfId="0" applyNumberFormat="1" applyFont="1" applyFill="1" applyBorder="1" applyAlignment="1" applyProtection="1">
      <alignment horizontal="left" vertical="center" wrapText="1"/>
      <protection locked="0"/>
    </xf>
    <xf numFmtId="49" fontId="3" fillId="5" borderId="33" xfId="0" applyNumberFormat="1" applyFont="1" applyFill="1" applyBorder="1" applyAlignment="1" applyProtection="1">
      <alignment horizontal="left" vertical="center" wrapText="1"/>
      <protection locked="0"/>
    </xf>
    <xf numFmtId="49" fontId="3" fillId="5" borderId="3" xfId="0" applyNumberFormat="1" applyFont="1" applyFill="1" applyBorder="1" applyAlignment="1" applyProtection="1">
      <alignment horizontal="left" vertical="center" wrapText="1"/>
      <protection locked="0"/>
    </xf>
    <xf numFmtId="0" fontId="8" fillId="4" borderId="16"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10" fillId="6" borderId="29" xfId="0" applyFont="1" applyFill="1" applyBorder="1" applyAlignment="1" applyProtection="1">
      <alignment horizontal="center" vertical="center" wrapText="1"/>
    </xf>
    <xf numFmtId="0" fontId="10" fillId="6" borderId="63" xfId="0" applyFont="1" applyFill="1" applyBorder="1" applyAlignment="1" applyProtection="1">
      <alignment horizontal="center" vertical="center" wrapText="1"/>
    </xf>
    <xf numFmtId="170" fontId="7" fillId="0" borderId="16" xfId="0" applyNumberFormat="1" applyFont="1" applyBorder="1" applyAlignment="1" applyProtection="1">
      <alignment horizontal="center" vertical="center"/>
      <protection locked="0"/>
    </xf>
    <xf numFmtId="170" fontId="7" fillId="0" borderId="3" xfId="0" applyNumberFormat="1" applyFont="1" applyBorder="1" applyAlignment="1" applyProtection="1">
      <alignment horizontal="center" vertical="center"/>
      <protection locked="0"/>
    </xf>
    <xf numFmtId="0" fontId="8" fillId="6" borderId="34" xfId="0" applyFont="1" applyFill="1" applyBorder="1" applyAlignment="1" applyProtection="1">
      <alignment horizontal="center" vertical="center" wrapText="1"/>
    </xf>
    <xf numFmtId="0" fontId="8" fillId="6" borderId="4" xfId="0" applyFont="1" applyFill="1" applyBorder="1" applyAlignment="1" applyProtection="1">
      <alignment horizontal="center" vertical="center" wrapText="1"/>
    </xf>
    <xf numFmtId="0" fontId="10" fillId="6" borderId="44" xfId="0" applyFont="1" applyFill="1" applyBorder="1" applyAlignment="1" applyProtection="1">
      <alignment horizontal="left" vertical="center" wrapText="1"/>
    </xf>
    <xf numFmtId="0" fontId="10" fillId="6" borderId="36" xfId="0" applyFont="1" applyFill="1" applyBorder="1" applyAlignment="1" applyProtection="1">
      <alignment horizontal="left" vertical="center" wrapText="1"/>
    </xf>
    <xf numFmtId="0" fontId="10" fillId="6" borderId="29" xfId="0" applyFont="1" applyFill="1" applyBorder="1" applyAlignment="1" applyProtection="1">
      <alignment horizontal="left" vertical="center" wrapText="1"/>
    </xf>
    <xf numFmtId="0" fontId="10" fillId="6" borderId="52" xfId="0" applyFont="1" applyFill="1" applyBorder="1" applyAlignment="1" applyProtection="1">
      <alignment horizontal="left" vertical="center" wrapText="1"/>
    </xf>
    <xf numFmtId="0" fontId="10" fillId="6" borderId="35" xfId="0" applyFont="1" applyFill="1" applyBorder="1" applyAlignment="1" applyProtection="1">
      <alignment horizontal="left" vertical="center" wrapText="1"/>
    </xf>
    <xf numFmtId="0" fontId="10" fillId="6" borderId="4" xfId="0" applyFont="1" applyFill="1" applyBorder="1" applyAlignment="1" applyProtection="1">
      <alignment horizontal="left" vertical="center" wrapText="1"/>
    </xf>
    <xf numFmtId="0" fontId="49" fillId="9" borderId="101" xfId="0" applyFont="1" applyFill="1" applyBorder="1" applyAlignment="1" applyProtection="1">
      <alignment horizontal="center" vertical="center" wrapText="1"/>
    </xf>
    <xf numFmtId="49" fontId="8" fillId="2" borderId="103" xfId="0" applyNumberFormat="1" applyFont="1" applyFill="1" applyBorder="1" applyAlignment="1" applyProtection="1">
      <alignment horizontal="center" vertical="center"/>
      <protection locked="0"/>
    </xf>
    <xf numFmtId="49" fontId="8" fillId="2" borderId="74" xfId="0" applyNumberFormat="1" applyFont="1" applyFill="1" applyBorder="1" applyAlignment="1" applyProtection="1">
      <alignment horizontal="center" vertical="center"/>
      <protection locked="0"/>
    </xf>
    <xf numFmtId="49" fontId="8" fillId="2" borderId="75" xfId="0" applyNumberFormat="1" applyFont="1" applyFill="1" applyBorder="1" applyAlignment="1" applyProtection="1">
      <alignment horizontal="center" vertical="center"/>
      <protection locked="0"/>
    </xf>
    <xf numFmtId="49" fontId="8" fillId="2" borderId="117" xfId="0" applyNumberFormat="1" applyFont="1" applyFill="1" applyBorder="1" applyAlignment="1" applyProtection="1">
      <alignment horizontal="center" vertical="center" wrapText="1"/>
      <protection locked="0"/>
    </xf>
    <xf numFmtId="49" fontId="8" fillId="2" borderId="118" xfId="0" applyNumberFormat="1" applyFont="1" applyFill="1" applyBorder="1" applyAlignment="1" applyProtection="1">
      <alignment horizontal="center" vertical="center" wrapText="1"/>
      <protection locked="0"/>
    </xf>
    <xf numFmtId="0" fontId="51" fillId="4" borderId="5" xfId="0" applyFont="1" applyFill="1" applyBorder="1" applyAlignment="1" applyProtection="1">
      <alignment horizontal="left" vertical="center" wrapText="1"/>
    </xf>
    <xf numFmtId="0" fontId="51" fillId="4" borderId="19" xfId="0" applyFont="1" applyFill="1" applyBorder="1" applyAlignment="1" applyProtection="1">
      <alignment horizontal="left" vertical="center" wrapText="1"/>
    </xf>
    <xf numFmtId="0" fontId="51" fillId="4" borderId="54" xfId="0" applyFont="1" applyFill="1" applyBorder="1" applyAlignment="1" applyProtection="1">
      <alignment horizontal="left" vertical="center" wrapText="1"/>
    </xf>
    <xf numFmtId="0" fontId="51" fillId="4" borderId="7" xfId="0" applyFont="1" applyFill="1" applyBorder="1" applyAlignment="1" applyProtection="1">
      <alignment horizontal="left" vertical="center" wrapText="1"/>
    </xf>
    <xf numFmtId="0" fontId="51" fillId="4" borderId="20" xfId="0" applyFont="1" applyFill="1" applyBorder="1" applyAlignment="1" applyProtection="1">
      <alignment horizontal="left" vertical="center" wrapText="1"/>
    </xf>
    <xf numFmtId="0" fontId="51" fillId="4" borderId="63" xfId="0" applyFont="1" applyFill="1" applyBorder="1" applyAlignment="1" applyProtection="1">
      <alignment horizontal="left" vertical="center" wrapText="1"/>
    </xf>
    <xf numFmtId="175" fontId="51" fillId="7" borderId="70" xfId="0" applyNumberFormat="1" applyFont="1" applyFill="1" applyBorder="1" applyAlignment="1" applyProtection="1">
      <alignment vertical="center" wrapText="1"/>
    </xf>
    <xf numFmtId="175" fontId="51" fillId="7" borderId="17" xfId="0" applyNumberFormat="1" applyFont="1" applyFill="1" applyBorder="1" applyAlignment="1" applyProtection="1">
      <alignment vertical="center" wrapText="1"/>
    </xf>
    <xf numFmtId="49" fontId="8" fillId="2" borderId="115" xfId="0" applyNumberFormat="1" applyFont="1" applyFill="1" applyBorder="1" applyAlignment="1" applyProtection="1">
      <alignment horizontal="center" vertical="center"/>
      <protection locked="0"/>
    </xf>
    <xf numFmtId="49" fontId="8" fillId="2" borderId="116" xfId="0" applyNumberFormat="1" applyFont="1" applyFill="1" applyBorder="1" applyAlignment="1" applyProtection="1">
      <alignment horizontal="center" vertical="center"/>
      <protection locked="0"/>
    </xf>
    <xf numFmtId="0" fontId="8" fillId="4" borderId="68" xfId="0" applyFont="1" applyFill="1" applyBorder="1" applyAlignment="1" applyProtection="1">
      <alignment horizontal="center" vertical="center" wrapText="1"/>
    </xf>
    <xf numFmtId="0" fontId="8" fillId="4" borderId="71" xfId="0" applyFont="1" applyFill="1" applyBorder="1" applyAlignment="1" applyProtection="1">
      <alignment horizontal="center" vertical="center"/>
    </xf>
    <xf numFmtId="170" fontId="7" fillId="2" borderId="16" xfId="0" applyNumberFormat="1" applyFont="1" applyFill="1" applyBorder="1" applyAlignment="1" applyProtection="1">
      <alignment horizontal="center" vertical="center" wrapText="1"/>
      <protection locked="0"/>
    </xf>
    <xf numFmtId="170" fontId="7" fillId="2" borderId="3" xfId="0" applyNumberFormat="1" applyFont="1" applyFill="1" applyBorder="1" applyAlignment="1" applyProtection="1">
      <alignment horizontal="center" vertical="center" wrapText="1"/>
      <protection locked="0"/>
    </xf>
    <xf numFmtId="49" fontId="8" fillId="2" borderId="115" xfId="0" applyNumberFormat="1" applyFont="1" applyFill="1" applyBorder="1" applyAlignment="1" applyProtection="1">
      <alignment horizontal="center" vertical="center"/>
    </xf>
    <xf numFmtId="49" fontId="8" fillId="2" borderId="116" xfId="0" applyNumberFormat="1" applyFont="1" applyFill="1" applyBorder="1" applyAlignment="1" applyProtection="1">
      <alignment horizontal="center" vertical="center"/>
    </xf>
    <xf numFmtId="0" fontId="10" fillId="6" borderId="29" xfId="0" applyFont="1" applyFill="1" applyBorder="1" applyAlignment="1" applyProtection="1">
      <alignment horizontal="center" vertical="center" wrapText="1"/>
      <protection locked="0"/>
    </xf>
    <xf numFmtId="0" fontId="10" fillId="6" borderId="63" xfId="0" applyFont="1" applyFill="1" applyBorder="1" applyAlignment="1" applyProtection="1">
      <alignment horizontal="center" vertical="center" wrapText="1"/>
      <protection locked="0"/>
    </xf>
    <xf numFmtId="0" fontId="3" fillId="5" borderId="47" xfId="0" applyFont="1" applyFill="1" applyBorder="1" applyAlignment="1">
      <alignment horizontal="left" vertical="center" wrapText="1"/>
    </xf>
    <xf numFmtId="0" fontId="3" fillId="5" borderId="3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2" borderId="47" xfId="0" applyFont="1" applyFill="1" applyBorder="1" applyAlignment="1">
      <alignment horizontal="center"/>
    </xf>
    <xf numFmtId="0" fontId="3" fillId="2" borderId="33" xfId="0" applyFont="1" applyFill="1" applyBorder="1" applyAlignment="1">
      <alignment horizontal="center"/>
    </xf>
    <xf numFmtId="0" fontId="3" fillId="5" borderId="3" xfId="0" applyFont="1" applyFill="1" applyBorder="1" applyAlignment="1">
      <alignment horizontal="center"/>
    </xf>
    <xf numFmtId="0" fontId="10" fillId="0" borderId="0" xfId="0" applyFont="1" applyAlignment="1">
      <alignment horizontal="center"/>
    </xf>
    <xf numFmtId="0" fontId="0" fillId="0" borderId="0" xfId="0" applyAlignment="1">
      <alignment horizontal="center"/>
    </xf>
    <xf numFmtId="0" fontId="8" fillId="0" borderId="0" xfId="3" applyFont="1" applyFill="1" applyAlignment="1" applyProtection="1">
      <alignment horizontal="left" vertical="top" wrapText="1"/>
    </xf>
    <xf numFmtId="0" fontId="1" fillId="0" borderId="0" xfId="3" applyFont="1" applyAlignment="1" applyProtection="1">
      <alignment horizontal="left" wrapText="1"/>
    </xf>
    <xf numFmtId="0" fontId="20" fillId="0" borderId="0" xfId="0" applyFont="1" applyAlignment="1" applyProtection="1">
      <alignment horizontal="center"/>
    </xf>
    <xf numFmtId="0" fontId="8" fillId="0" borderId="0" xfId="0" applyFont="1" applyAlignment="1" applyProtection="1">
      <alignment vertical="top" wrapText="1"/>
    </xf>
    <xf numFmtId="0" fontId="0" fillId="0" borderId="0" xfId="0" applyAlignment="1" applyProtection="1">
      <alignment vertical="top" wrapText="1"/>
    </xf>
    <xf numFmtId="0" fontId="8" fillId="0" borderId="0" xfId="3" applyFont="1" applyAlignment="1" applyProtection="1">
      <alignment vertical="top" wrapText="1"/>
    </xf>
    <xf numFmtId="0" fontId="8" fillId="0" borderId="0" xfId="3" applyFont="1" applyFill="1" applyAlignment="1" applyProtection="1">
      <alignment vertical="top" wrapText="1"/>
    </xf>
    <xf numFmtId="0" fontId="0" fillId="0" borderId="0" xfId="0" applyFill="1" applyAlignment="1" applyProtection="1">
      <alignment vertical="top" wrapText="1"/>
    </xf>
    <xf numFmtId="0" fontId="8" fillId="0" borderId="0" xfId="0" applyFont="1" applyAlignment="1" applyProtection="1">
      <alignment horizontal="left" vertical="top" wrapText="1"/>
    </xf>
    <xf numFmtId="0" fontId="36" fillId="0" borderId="0" xfId="0" applyFont="1" applyAlignment="1" applyProtection="1">
      <alignment wrapText="1"/>
    </xf>
    <xf numFmtId="0" fontId="0" fillId="0" borderId="0" xfId="0" applyAlignment="1" applyProtection="1">
      <alignment wrapText="1"/>
    </xf>
    <xf numFmtId="0" fontId="8" fillId="0" borderId="0" xfId="0" applyFont="1" applyAlignment="1" applyProtection="1">
      <alignment horizontal="left" wrapText="1"/>
    </xf>
    <xf numFmtId="0" fontId="60" fillId="0" borderId="0" xfId="4" applyFont="1" applyAlignment="1" applyProtection="1">
      <alignment horizontal="center"/>
    </xf>
    <xf numFmtId="0" fontId="60" fillId="0" borderId="0" xfId="4" applyFont="1" applyAlignment="1" applyProtection="1">
      <alignment horizontal="left"/>
    </xf>
    <xf numFmtId="0" fontId="4" fillId="0" borderId="0" xfId="2" applyAlignment="1" applyProtection="1">
      <alignment horizontal="left"/>
      <protection locked="0"/>
    </xf>
  </cellXfs>
  <cellStyles count="7">
    <cellStyle name="Comma" xfId="1" builtinId="3"/>
    <cellStyle name="Hyperlink" xfId="2" builtinId="8"/>
    <cellStyle name="Normal" xfId="0" builtinId="0"/>
    <cellStyle name="Normal 2" xfId="3" xr:uid="{00000000-0005-0000-0000-000003000000}"/>
    <cellStyle name="Normal 3" xfId="4" xr:uid="{00000000-0005-0000-0000-000004000000}"/>
    <cellStyle name="Normal 4" xfId="5" xr:uid="{372F1AF3-BEC8-44CE-852E-4FB65628DD8A}"/>
    <cellStyle name="Normal 5" xfId="6" xr:uid="{9672FC79-D081-471C-B2CF-10A5F28AD2D6}"/>
  </cellStyles>
  <dxfs count="0"/>
  <tableStyles count="0" defaultTableStyle="TableStyleMedium9" defaultPivotStyle="PivotStyleLight16"/>
  <colors>
    <mruColors>
      <color rgb="FFFFCC00"/>
      <color rgb="FF0000FF"/>
      <color rgb="FFCCFFCC"/>
      <color rgb="FFFFCC99"/>
      <color rgb="FF00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png"/><Relationship Id="rId5" Type="http://schemas.openxmlformats.org/officeDocument/2006/relationships/image" Target="../media/image6.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9.jpeg"/><Relationship Id="rId7" Type="http://schemas.openxmlformats.org/officeDocument/2006/relationships/image" Target="../media/image7.png"/><Relationship Id="rId2" Type="http://schemas.openxmlformats.org/officeDocument/2006/relationships/image" Target="../media/image8.jpeg"/><Relationship Id="rId1" Type="http://schemas.openxmlformats.org/officeDocument/2006/relationships/image" Target="../media/image4.jpeg"/><Relationship Id="rId6" Type="http://schemas.openxmlformats.org/officeDocument/2006/relationships/image" Target="../media/image12.jpeg"/><Relationship Id="rId5" Type="http://schemas.openxmlformats.org/officeDocument/2006/relationships/image" Target="../media/image11.jpeg"/><Relationship Id="rId4" Type="http://schemas.openxmlformats.org/officeDocument/2006/relationships/image" Target="../media/image10.jpe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jpeg"/><Relationship Id="rId1" Type="http://schemas.openxmlformats.org/officeDocument/2006/relationships/image" Target="../media/image4.jpeg"/><Relationship Id="rId6" Type="http://schemas.openxmlformats.org/officeDocument/2006/relationships/image" Target="../media/image7.png"/><Relationship Id="rId5" Type="http://schemas.openxmlformats.org/officeDocument/2006/relationships/image" Target="../media/image16.jpeg"/><Relationship Id="rId4" Type="http://schemas.openxmlformats.org/officeDocument/2006/relationships/image" Target="../media/image15.jpeg"/></Relationships>
</file>

<file path=xl/drawings/_rels/drawing8.xml.rels><?xml version="1.0" encoding="UTF-8" standalone="yes"?>
<Relationships xmlns="http://schemas.openxmlformats.org/package/2006/relationships"><Relationship Id="rId8" Type="http://schemas.openxmlformats.org/officeDocument/2006/relationships/image" Target="../media/image24.jpeg"/><Relationship Id="rId13" Type="http://schemas.openxmlformats.org/officeDocument/2006/relationships/image" Target="../media/image29.png"/><Relationship Id="rId18" Type="http://schemas.openxmlformats.org/officeDocument/2006/relationships/image" Target="../media/image34.jpeg"/><Relationship Id="rId3" Type="http://schemas.openxmlformats.org/officeDocument/2006/relationships/image" Target="../media/image19.jpeg"/><Relationship Id="rId21" Type="http://schemas.openxmlformats.org/officeDocument/2006/relationships/image" Target="../media/image37.jpeg"/><Relationship Id="rId7" Type="http://schemas.openxmlformats.org/officeDocument/2006/relationships/image" Target="../media/image23.jpeg"/><Relationship Id="rId12" Type="http://schemas.openxmlformats.org/officeDocument/2006/relationships/image" Target="../media/image28.jpeg"/><Relationship Id="rId17" Type="http://schemas.openxmlformats.org/officeDocument/2006/relationships/image" Target="../media/image33.png"/><Relationship Id="rId2" Type="http://schemas.openxmlformats.org/officeDocument/2006/relationships/image" Target="../media/image18.jpeg"/><Relationship Id="rId16" Type="http://schemas.openxmlformats.org/officeDocument/2006/relationships/image" Target="../media/image32.png"/><Relationship Id="rId20" Type="http://schemas.openxmlformats.org/officeDocument/2006/relationships/image" Target="../media/image36.jpeg"/><Relationship Id="rId1" Type="http://schemas.openxmlformats.org/officeDocument/2006/relationships/image" Target="../media/image17.jpeg"/><Relationship Id="rId6" Type="http://schemas.openxmlformats.org/officeDocument/2006/relationships/image" Target="../media/image22.jpeg"/><Relationship Id="rId11" Type="http://schemas.openxmlformats.org/officeDocument/2006/relationships/image" Target="../media/image27.jpeg"/><Relationship Id="rId5" Type="http://schemas.openxmlformats.org/officeDocument/2006/relationships/image" Target="../media/image21.jpeg"/><Relationship Id="rId15" Type="http://schemas.openxmlformats.org/officeDocument/2006/relationships/image" Target="../media/image31.png"/><Relationship Id="rId10" Type="http://schemas.openxmlformats.org/officeDocument/2006/relationships/image" Target="../media/image26.jpeg"/><Relationship Id="rId19" Type="http://schemas.openxmlformats.org/officeDocument/2006/relationships/image" Target="../media/image35.jpeg"/><Relationship Id="rId4" Type="http://schemas.openxmlformats.org/officeDocument/2006/relationships/image" Target="../media/image20.jpeg"/><Relationship Id="rId9" Type="http://schemas.openxmlformats.org/officeDocument/2006/relationships/image" Target="../media/image25.jpeg"/><Relationship Id="rId14" Type="http://schemas.openxmlformats.org/officeDocument/2006/relationships/image" Target="../media/image30.jpeg"/><Relationship Id="rId22" Type="http://schemas.openxmlformats.org/officeDocument/2006/relationships/image" Target="../media/image38.png"/></Relationships>
</file>

<file path=xl/drawings/drawing1.xml><?xml version="1.0" encoding="utf-8"?>
<xdr:wsDr xmlns:xdr="http://schemas.openxmlformats.org/drawingml/2006/spreadsheetDrawing" xmlns:a="http://schemas.openxmlformats.org/drawingml/2006/main">
  <xdr:twoCellAnchor>
    <xdr:from>
      <xdr:col>12</xdr:col>
      <xdr:colOff>381001</xdr:colOff>
      <xdr:row>18</xdr:row>
      <xdr:rowOff>104775</xdr:rowOff>
    </xdr:from>
    <xdr:to>
      <xdr:col>20</xdr:col>
      <xdr:colOff>533400</xdr:colOff>
      <xdr:row>20</xdr:row>
      <xdr:rowOff>123825</xdr:rowOff>
    </xdr:to>
    <xdr:sp macro="" textlink="">
      <xdr:nvSpPr>
        <xdr:cNvPr id="2" name="TextBox 1">
          <a:extLst>
            <a:ext uri="{FF2B5EF4-FFF2-40B4-BE49-F238E27FC236}">
              <a16:creationId xmlns:a16="http://schemas.microsoft.com/office/drawing/2014/main" id="{B5BF306E-67FF-669C-1E06-7DA03BD105DB}"/>
            </a:ext>
          </a:extLst>
        </xdr:cNvPr>
        <xdr:cNvSpPr txBox="1"/>
      </xdr:nvSpPr>
      <xdr:spPr>
        <a:xfrm>
          <a:off x="9525001" y="3829050"/>
          <a:ext cx="4638674"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kern="1200" baseline="0">
              <a:solidFill>
                <a:srgbClr val="FF0000"/>
              </a:solidFill>
            </a:rPr>
            <a:t>Mandatory compliance with </a:t>
          </a:r>
          <a:r>
            <a:rPr lang="en-US" sz="1100" b="1" kern="1200">
              <a:solidFill>
                <a:srgbClr val="FF0000"/>
              </a:solidFill>
            </a:rPr>
            <a:t>ZF_Lifetec_VDA4994_Labelling_requirements </a:t>
          </a:r>
        </a:p>
      </xdr:txBody>
    </xdr:sp>
    <xdr:clientData/>
  </xdr:twoCellAnchor>
  <mc:AlternateContent xmlns:mc="http://schemas.openxmlformats.org/markup-compatibility/2006">
    <mc:Choice xmlns:a14="http://schemas.microsoft.com/office/drawing/2010/main" Requires="a14">
      <xdr:twoCellAnchor editAs="oneCell">
        <xdr:from>
          <xdr:col>0</xdr:col>
          <xdr:colOff>53340</xdr:colOff>
          <xdr:row>22</xdr:row>
          <xdr:rowOff>190500</xdr:rowOff>
        </xdr:from>
        <xdr:to>
          <xdr:col>0</xdr:col>
          <xdr:colOff>365760</xdr:colOff>
          <xdr:row>23</xdr:row>
          <xdr:rowOff>160020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21</xdr:row>
          <xdr:rowOff>213360</xdr:rowOff>
        </xdr:from>
        <xdr:to>
          <xdr:col>0</xdr:col>
          <xdr:colOff>381000</xdr:colOff>
          <xdr:row>22</xdr:row>
          <xdr:rowOff>213360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190500</xdr:rowOff>
        </xdr:from>
        <xdr:to>
          <xdr:col>0</xdr:col>
          <xdr:colOff>365760</xdr:colOff>
          <xdr:row>24</xdr:row>
          <xdr:rowOff>160020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205740</xdr:rowOff>
        </xdr:from>
        <xdr:to>
          <xdr:col>0</xdr:col>
          <xdr:colOff>365760</xdr:colOff>
          <xdr:row>23</xdr:row>
          <xdr:rowOff>190500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24</xdr:row>
          <xdr:rowOff>205740</xdr:rowOff>
        </xdr:from>
        <xdr:to>
          <xdr:col>0</xdr:col>
          <xdr:colOff>365760</xdr:colOff>
          <xdr:row>25</xdr:row>
          <xdr:rowOff>175260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205740</xdr:rowOff>
        </xdr:from>
        <xdr:to>
          <xdr:col>0</xdr:col>
          <xdr:colOff>365760</xdr:colOff>
          <xdr:row>24</xdr:row>
          <xdr:rowOff>205740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0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24</xdr:row>
          <xdr:rowOff>213360</xdr:rowOff>
        </xdr:from>
        <xdr:to>
          <xdr:col>0</xdr:col>
          <xdr:colOff>365760</xdr:colOff>
          <xdr:row>25</xdr:row>
          <xdr:rowOff>205740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117253</xdr:colOff>
      <xdr:row>10</xdr:row>
      <xdr:rowOff>32987</xdr:rowOff>
    </xdr:from>
    <xdr:to>
      <xdr:col>17</xdr:col>
      <xdr:colOff>16071</xdr:colOff>
      <xdr:row>18</xdr:row>
      <xdr:rowOff>16917</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10309817" y="2467154"/>
          <a:ext cx="1632857" cy="12864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Shipping unit</a:t>
          </a:r>
        </a:p>
      </xdr:txBody>
    </xdr:sp>
    <xdr:clientData/>
  </xdr:twoCellAnchor>
  <xdr:twoCellAnchor>
    <xdr:from>
      <xdr:col>18</xdr:col>
      <xdr:colOff>106995</xdr:colOff>
      <xdr:row>10</xdr:row>
      <xdr:rowOff>34265</xdr:rowOff>
    </xdr:from>
    <xdr:to>
      <xdr:col>20</xdr:col>
      <xdr:colOff>221347</xdr:colOff>
      <xdr:row>17</xdr:row>
      <xdr:rowOff>82055</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12413295" y="2463140"/>
          <a:ext cx="1438327" cy="1181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VDA4994 label</a:t>
          </a:r>
        </a:p>
      </xdr:txBody>
    </xdr:sp>
    <xdr:clientData/>
  </xdr:twoCellAnchor>
  <xdr:twoCellAnchor>
    <xdr:from>
      <xdr:col>5</xdr:col>
      <xdr:colOff>542925</xdr:colOff>
      <xdr:row>10</xdr:row>
      <xdr:rowOff>92695</xdr:rowOff>
    </xdr:from>
    <xdr:to>
      <xdr:col>8</xdr:col>
      <xdr:colOff>92331</xdr:colOff>
      <xdr:row>18</xdr:row>
      <xdr:rowOff>76625</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4724400" y="2521570"/>
          <a:ext cx="1606806" cy="12793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Packing unit - inside</a:t>
          </a:r>
          <a:r>
            <a:rPr lang="en-US" sz="1100" i="1" baseline="0">
              <a:solidFill>
                <a:schemeClr val="bg1">
                  <a:lumMod val="50000"/>
                </a:schemeClr>
              </a:solidFill>
            </a:rPr>
            <a:t> view </a:t>
          </a:r>
          <a:r>
            <a:rPr lang="en-US" sz="1100" i="1" u="sng" baseline="0">
              <a:solidFill>
                <a:schemeClr val="bg1">
                  <a:lumMod val="50000"/>
                </a:schemeClr>
              </a:solidFill>
            </a:rPr>
            <a:t>with parts</a:t>
          </a:r>
          <a:r>
            <a:rPr lang="en-US" sz="1100" i="1" baseline="0">
              <a:solidFill>
                <a:schemeClr val="bg1">
                  <a:lumMod val="50000"/>
                </a:schemeClr>
              </a:solidFill>
            </a:rPr>
            <a:t> </a:t>
          </a:r>
          <a:endParaRPr lang="en-US" sz="1100" i="1">
            <a:solidFill>
              <a:schemeClr val="bg1">
                <a:lumMod val="50000"/>
              </a:schemeClr>
            </a:solidFill>
          </a:endParaRPr>
        </a:p>
      </xdr:txBody>
    </xdr:sp>
    <xdr:clientData/>
  </xdr:twoCellAnchor>
  <xdr:twoCellAnchor>
    <xdr:from>
      <xdr:col>9</xdr:col>
      <xdr:colOff>163773</xdr:colOff>
      <xdr:row>10</xdr:row>
      <xdr:rowOff>123825</xdr:rowOff>
    </xdr:from>
    <xdr:to>
      <xdr:col>11</xdr:col>
      <xdr:colOff>161926</xdr:colOff>
      <xdr:row>18</xdr:row>
      <xdr:rowOff>108651</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7031298" y="2552700"/>
          <a:ext cx="1417378" cy="12802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Packing unit - outside</a:t>
          </a:r>
          <a:r>
            <a:rPr lang="en-US" sz="1100" i="1" baseline="0">
              <a:solidFill>
                <a:schemeClr val="bg1">
                  <a:lumMod val="50000"/>
                </a:schemeClr>
              </a:solidFill>
            </a:rPr>
            <a:t> view The placement of the label must be visible</a:t>
          </a:r>
          <a:endParaRPr lang="en-US" sz="1100" i="1">
            <a:solidFill>
              <a:schemeClr val="bg1">
                <a:lumMod val="50000"/>
              </a:schemeClr>
            </a:solidFill>
          </a:endParaRPr>
        </a:p>
      </xdr:txBody>
    </xdr:sp>
    <xdr:clientData/>
  </xdr:twoCellAnchor>
  <xdr:twoCellAnchor editAs="oneCell">
    <xdr:from>
      <xdr:col>17</xdr:col>
      <xdr:colOff>12700</xdr:colOff>
      <xdr:row>0</xdr:row>
      <xdr:rowOff>42761</xdr:rowOff>
    </xdr:from>
    <xdr:to>
      <xdr:col>20</xdr:col>
      <xdr:colOff>711200</xdr:colOff>
      <xdr:row>2</xdr:row>
      <xdr:rowOff>224634</xdr:rowOff>
    </xdr:to>
    <xdr:pic>
      <xdr:nvPicPr>
        <xdr:cNvPr id="5" name="Picture 5" descr="A black text on a white background&#10;&#10;Description automatically generated">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1709400" y="42761"/>
          <a:ext cx="2616200" cy="9819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53340</xdr:colOff>
          <xdr:row>22</xdr:row>
          <xdr:rowOff>190500</xdr:rowOff>
        </xdr:from>
        <xdr:to>
          <xdr:col>0</xdr:col>
          <xdr:colOff>373380</xdr:colOff>
          <xdr:row>23</xdr:row>
          <xdr:rowOff>167640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190500</xdr:rowOff>
        </xdr:from>
        <xdr:to>
          <xdr:col>0</xdr:col>
          <xdr:colOff>365760</xdr:colOff>
          <xdr:row>22</xdr:row>
          <xdr:rowOff>190500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190500</xdr:rowOff>
        </xdr:from>
        <xdr:to>
          <xdr:col>0</xdr:col>
          <xdr:colOff>373380</xdr:colOff>
          <xdr:row>24</xdr:row>
          <xdr:rowOff>167640</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0100-00000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205740</xdr:rowOff>
        </xdr:from>
        <xdr:to>
          <xdr:col>0</xdr:col>
          <xdr:colOff>365760</xdr:colOff>
          <xdr:row>23</xdr:row>
          <xdr:rowOff>190500</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0100-00000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24</xdr:row>
          <xdr:rowOff>205740</xdr:rowOff>
        </xdr:from>
        <xdr:to>
          <xdr:col>0</xdr:col>
          <xdr:colOff>373380</xdr:colOff>
          <xdr:row>25</xdr:row>
          <xdr:rowOff>175260</xdr:rowOff>
        </xdr:to>
        <xdr:sp macro="" textlink="">
          <xdr:nvSpPr>
            <xdr:cNvPr id="82949" name="Check Box 5" hidden="1">
              <a:extLst>
                <a:ext uri="{63B3BB69-23CF-44E3-9099-C40C66FF867C}">
                  <a14:compatExt spid="_x0000_s82949"/>
                </a:ext>
                <a:ext uri="{FF2B5EF4-FFF2-40B4-BE49-F238E27FC236}">
                  <a16:creationId xmlns:a16="http://schemas.microsoft.com/office/drawing/2014/main" id="{00000000-0008-0000-0100-00000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205740</xdr:rowOff>
        </xdr:from>
        <xdr:to>
          <xdr:col>0</xdr:col>
          <xdr:colOff>365760</xdr:colOff>
          <xdr:row>24</xdr:row>
          <xdr:rowOff>198120</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100-00000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24</xdr:row>
          <xdr:rowOff>213360</xdr:rowOff>
        </xdr:from>
        <xdr:to>
          <xdr:col>0</xdr:col>
          <xdr:colOff>365760</xdr:colOff>
          <xdr:row>25</xdr:row>
          <xdr:rowOff>198120</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0100-00000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117253</xdr:colOff>
      <xdr:row>10</xdr:row>
      <xdr:rowOff>32987</xdr:rowOff>
    </xdr:from>
    <xdr:to>
      <xdr:col>17</xdr:col>
      <xdr:colOff>16071</xdr:colOff>
      <xdr:row>18</xdr:row>
      <xdr:rowOff>16917</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10315353" y="2458687"/>
          <a:ext cx="1632368" cy="1253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Shipping unit</a:t>
          </a:r>
        </a:p>
      </xdr:txBody>
    </xdr:sp>
    <xdr:clientData/>
  </xdr:twoCellAnchor>
  <xdr:twoCellAnchor>
    <xdr:from>
      <xdr:col>17</xdr:col>
      <xdr:colOff>535620</xdr:colOff>
      <xdr:row>10</xdr:row>
      <xdr:rowOff>24740</xdr:rowOff>
    </xdr:from>
    <xdr:to>
      <xdr:col>20</xdr:col>
      <xdr:colOff>59422</xdr:colOff>
      <xdr:row>17</xdr:row>
      <xdr:rowOff>72530</xdr:rowOff>
    </xdr:to>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12467270" y="2450440"/>
          <a:ext cx="1587552" cy="1159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VDA label</a:t>
          </a:r>
        </a:p>
      </xdr:txBody>
    </xdr:sp>
    <xdr:clientData/>
  </xdr:twoCellAnchor>
  <xdr:twoCellAnchor>
    <xdr:from>
      <xdr:col>6</xdr:col>
      <xdr:colOff>0</xdr:colOff>
      <xdr:row>10</xdr:row>
      <xdr:rowOff>16495</xdr:rowOff>
    </xdr:from>
    <xdr:to>
      <xdr:col>8</xdr:col>
      <xdr:colOff>273306</xdr:colOff>
      <xdr:row>18</xdr:row>
      <xdr:rowOff>425</xdr:rowOff>
    </xdr:to>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4978400" y="2442195"/>
          <a:ext cx="1638556" cy="1253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Packing unit - inside</a:t>
          </a:r>
          <a:r>
            <a:rPr lang="en-US" sz="1100" i="1" baseline="0">
              <a:solidFill>
                <a:schemeClr val="bg1">
                  <a:lumMod val="50000"/>
                </a:schemeClr>
              </a:solidFill>
            </a:rPr>
            <a:t> view</a:t>
          </a:r>
          <a:endParaRPr lang="en-US" sz="1100" i="1">
            <a:solidFill>
              <a:schemeClr val="bg1">
                <a:lumMod val="50000"/>
              </a:schemeClr>
            </a:solidFill>
          </a:endParaRPr>
        </a:p>
      </xdr:txBody>
    </xdr:sp>
    <xdr:clientData/>
  </xdr:twoCellAnchor>
  <xdr:twoCellAnchor>
    <xdr:from>
      <xdr:col>9</xdr:col>
      <xdr:colOff>58998</xdr:colOff>
      <xdr:row>10</xdr:row>
      <xdr:rowOff>0</xdr:rowOff>
    </xdr:from>
    <xdr:to>
      <xdr:col>11</xdr:col>
      <xdr:colOff>234611</xdr:colOff>
      <xdr:row>17</xdr:row>
      <xdr:rowOff>146751</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7043998" y="2425700"/>
          <a:ext cx="1629763" cy="1258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Packing unit - outside</a:t>
          </a:r>
          <a:r>
            <a:rPr lang="en-US" sz="1100" i="1" baseline="0">
              <a:solidFill>
                <a:schemeClr val="bg1">
                  <a:lumMod val="50000"/>
                </a:schemeClr>
              </a:solidFill>
            </a:rPr>
            <a:t> view</a:t>
          </a:r>
          <a:endParaRPr lang="en-US" sz="1100" i="1">
            <a:solidFill>
              <a:schemeClr val="bg1">
                <a:lumMod val="50000"/>
              </a:schemeClr>
            </a:solidFill>
          </a:endParaRPr>
        </a:p>
      </xdr:txBody>
    </xdr:sp>
    <xdr:clientData/>
  </xdr:twoCellAnchor>
  <xdr:twoCellAnchor>
    <xdr:from>
      <xdr:col>1</xdr:col>
      <xdr:colOff>184604</xdr:colOff>
      <xdr:row>9</xdr:row>
      <xdr:rowOff>121421</xdr:rowOff>
    </xdr:from>
    <xdr:to>
      <xdr:col>20</xdr:col>
      <xdr:colOff>199400</xdr:colOff>
      <xdr:row>19</xdr:row>
      <xdr:rowOff>31562</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584654" y="2388371"/>
          <a:ext cx="13235496" cy="1529391"/>
          <a:chOff x="580572" y="2341654"/>
          <a:chExt cx="13494939" cy="1541637"/>
        </a:xfrm>
      </xdr:grpSpPr>
      <xdr:pic>
        <xdr:nvPicPr>
          <xdr:cNvPr id="14" name="Imagen 13">
            <a:extLst>
              <a:ext uri="{FF2B5EF4-FFF2-40B4-BE49-F238E27FC236}">
                <a16:creationId xmlns:a16="http://schemas.microsoft.com/office/drawing/2014/main" id="{00000000-0008-0000-0100-00000E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6994071" y="2415145"/>
            <a:ext cx="2034781" cy="1451066"/>
          </a:xfrm>
          <a:prstGeom prst="rect">
            <a:avLst/>
          </a:prstGeom>
        </xdr:spPr>
      </xdr:pic>
      <xdr:pic>
        <xdr:nvPicPr>
          <xdr:cNvPr id="18" name="27 Imagen">
            <a:extLst>
              <a:ext uri="{FF2B5EF4-FFF2-40B4-BE49-F238E27FC236}">
                <a16:creationId xmlns:a16="http://schemas.microsoft.com/office/drawing/2014/main" id="{00000000-0008-0000-0100-000012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bwMode="auto">
          <a:xfrm>
            <a:off x="10114642" y="2412999"/>
            <a:ext cx="1955209" cy="1424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Picture 252" descr="TIPO DE ETIQUETA ODETTE 2">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12427857" y="2525813"/>
            <a:ext cx="1647654" cy="1280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Picture 1328">
            <a:extLst>
              <a:ext uri="{FF2B5EF4-FFF2-40B4-BE49-F238E27FC236}">
                <a16:creationId xmlns:a16="http://schemas.microsoft.com/office/drawing/2014/main" id="{00000000-0008-0000-0100-000014000000}"/>
              </a:ext>
            </a:extLst>
          </xdr:cNvPr>
          <xdr:cNvPicPr>
            <a:picLocks noChangeAspect="1" noChangeArrowheads="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bwMode="auto">
          <a:xfrm>
            <a:off x="4499428" y="2394857"/>
            <a:ext cx="2360443" cy="1451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 name="Picture 1329">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580572" y="2341654"/>
            <a:ext cx="2485571" cy="1541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17</xdr:col>
      <xdr:colOff>212272</xdr:colOff>
      <xdr:row>0</xdr:row>
      <xdr:rowOff>121984</xdr:rowOff>
    </xdr:from>
    <xdr:to>
      <xdr:col>20</xdr:col>
      <xdr:colOff>647700</xdr:colOff>
      <xdr:row>2</xdr:row>
      <xdr:rowOff>195479</xdr:rowOff>
    </xdr:to>
    <xdr:pic>
      <xdr:nvPicPr>
        <xdr:cNvPr id="3" name="Picture 5" descr="A black text on a white background&#10;&#10;Description automatically generated">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1928022" y="121984"/>
          <a:ext cx="2340428" cy="8735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53340</xdr:colOff>
          <xdr:row>21</xdr:row>
          <xdr:rowOff>0</xdr:rowOff>
        </xdr:from>
        <xdr:to>
          <xdr:col>0</xdr:col>
          <xdr:colOff>365760</xdr:colOff>
          <xdr:row>22</xdr:row>
          <xdr:rowOff>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2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20</xdr:row>
          <xdr:rowOff>7620</xdr:rowOff>
        </xdr:from>
        <xdr:to>
          <xdr:col>0</xdr:col>
          <xdr:colOff>365760</xdr:colOff>
          <xdr:row>21</xdr:row>
          <xdr:rowOff>30480</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2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0</xdr:rowOff>
        </xdr:from>
        <xdr:to>
          <xdr:col>0</xdr:col>
          <xdr:colOff>365760</xdr:colOff>
          <xdr:row>23</xdr:row>
          <xdr:rowOff>0</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2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7620</xdr:rowOff>
        </xdr:from>
        <xdr:to>
          <xdr:col>0</xdr:col>
          <xdr:colOff>365760</xdr:colOff>
          <xdr:row>22</xdr:row>
          <xdr:rowOff>30480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2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0</xdr:rowOff>
        </xdr:from>
        <xdr:to>
          <xdr:col>0</xdr:col>
          <xdr:colOff>365760</xdr:colOff>
          <xdr:row>24</xdr:row>
          <xdr:rowOff>0</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200-00000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7620</xdr:rowOff>
        </xdr:from>
        <xdr:to>
          <xdr:col>0</xdr:col>
          <xdr:colOff>365760</xdr:colOff>
          <xdr:row>23</xdr:row>
          <xdr:rowOff>30480</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200-00000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7620</xdr:rowOff>
        </xdr:from>
        <xdr:to>
          <xdr:col>0</xdr:col>
          <xdr:colOff>365760</xdr:colOff>
          <xdr:row>24</xdr:row>
          <xdr:rowOff>30480</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2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437077</xdr:colOff>
      <xdr:row>9</xdr:row>
      <xdr:rowOff>98961</xdr:rowOff>
    </xdr:from>
    <xdr:to>
      <xdr:col>16</xdr:col>
      <xdr:colOff>602012</xdr:colOff>
      <xdr:row>17</xdr:row>
      <xdr:rowOff>131948</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0044627" y="2283361"/>
          <a:ext cx="1631785" cy="13029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Shipping unit</a:t>
          </a:r>
        </a:p>
      </xdr:txBody>
    </xdr:sp>
    <xdr:clientData/>
  </xdr:twoCellAnchor>
  <xdr:twoCellAnchor>
    <xdr:from>
      <xdr:col>17</xdr:col>
      <xdr:colOff>461821</xdr:colOff>
      <xdr:row>9</xdr:row>
      <xdr:rowOff>90714</xdr:rowOff>
    </xdr:from>
    <xdr:to>
      <xdr:col>21</xdr:col>
      <xdr:colOff>24742</xdr:colOff>
      <xdr:row>17</xdr:row>
      <xdr:rowOff>24740</xdr:rowOff>
    </xdr:to>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12196621" y="2275114"/>
          <a:ext cx="1588571" cy="1204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VDA label</a:t>
          </a:r>
        </a:p>
      </xdr:txBody>
    </xdr:sp>
    <xdr:clientData/>
  </xdr:twoCellAnchor>
  <xdr:twoCellAnchor>
    <xdr:from>
      <xdr:col>8</xdr:col>
      <xdr:colOff>560780</xdr:colOff>
      <xdr:row>9</xdr:row>
      <xdr:rowOff>65974</xdr:rowOff>
    </xdr:from>
    <xdr:to>
      <xdr:col>11</xdr:col>
      <xdr:colOff>90714</xdr:colOff>
      <xdr:row>17</xdr:row>
      <xdr:rowOff>98961</xdr:rowOff>
    </xdr:to>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6771080" y="2250374"/>
          <a:ext cx="1625434" cy="13029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Packing unit - outside</a:t>
          </a:r>
          <a:r>
            <a:rPr lang="en-US" sz="1100" i="1" baseline="0">
              <a:solidFill>
                <a:schemeClr val="bg1">
                  <a:lumMod val="50000"/>
                </a:schemeClr>
              </a:solidFill>
            </a:rPr>
            <a:t> view</a:t>
          </a:r>
          <a:endParaRPr lang="en-US" sz="1100" i="1">
            <a:solidFill>
              <a:schemeClr val="bg1">
                <a:lumMod val="50000"/>
              </a:schemeClr>
            </a:solidFill>
          </a:endParaRPr>
        </a:p>
      </xdr:txBody>
    </xdr:sp>
    <xdr:clientData/>
  </xdr:twoCellAnchor>
  <xdr:twoCellAnchor editAs="oneCell">
    <xdr:from>
      <xdr:col>17</xdr:col>
      <xdr:colOff>163285</xdr:colOff>
      <xdr:row>0</xdr:row>
      <xdr:rowOff>70706</xdr:rowOff>
    </xdr:from>
    <xdr:to>
      <xdr:col>21</xdr:col>
      <xdr:colOff>561975</xdr:colOff>
      <xdr:row>2</xdr:row>
      <xdr:rowOff>221334</xdr:rowOff>
    </xdr:to>
    <xdr:pic>
      <xdr:nvPicPr>
        <xdr:cNvPr id="2" name="Picture 5" descr="A black text on a white background&#10;&#10;Description automatically generated">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1755210" y="70706"/>
          <a:ext cx="2389415" cy="893578"/>
        </a:xfrm>
        <a:prstGeom prst="rect">
          <a:avLst/>
        </a:prstGeom>
      </xdr:spPr>
    </xdr:pic>
    <xdr:clientData/>
  </xdr:twoCellAnchor>
  <xdr:twoCellAnchor>
    <xdr:from>
      <xdr:col>5</xdr:col>
      <xdr:colOff>425490</xdr:colOff>
      <xdr:row>9</xdr:row>
      <xdr:rowOff>114219</xdr:rowOff>
    </xdr:from>
    <xdr:to>
      <xdr:col>7</xdr:col>
      <xdr:colOff>641646</xdr:colOff>
      <xdr:row>17</xdr:row>
      <xdr:rowOff>98149</xdr:rowOff>
    </xdr:to>
    <xdr:sp macro="" textlink="">
      <xdr:nvSpPr>
        <xdr:cNvPr id="3" name="TextBox 2">
          <a:extLst>
            <a:ext uri="{FF2B5EF4-FFF2-40B4-BE49-F238E27FC236}">
              <a16:creationId xmlns:a16="http://schemas.microsoft.com/office/drawing/2014/main" id="{059CDBA7-00F6-4ABB-B1BF-6784A8162FBD}"/>
            </a:ext>
          </a:extLst>
        </xdr:cNvPr>
        <xdr:cNvSpPr txBox="1"/>
      </xdr:nvSpPr>
      <xdr:spPr>
        <a:xfrm>
          <a:off x="4473615" y="2295444"/>
          <a:ext cx="1606806" cy="12793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Packing unit - inside</a:t>
          </a:r>
          <a:r>
            <a:rPr lang="en-US" sz="1100" i="1" baseline="0">
              <a:solidFill>
                <a:schemeClr val="bg1">
                  <a:lumMod val="50000"/>
                </a:schemeClr>
              </a:solidFill>
            </a:rPr>
            <a:t> view </a:t>
          </a:r>
          <a:r>
            <a:rPr lang="en-US" sz="1100" i="1" u="sng" baseline="0">
              <a:solidFill>
                <a:schemeClr val="bg1">
                  <a:lumMod val="50000"/>
                </a:schemeClr>
              </a:solidFill>
            </a:rPr>
            <a:t>with parts</a:t>
          </a:r>
          <a:r>
            <a:rPr lang="en-US" sz="1100" i="1" baseline="0">
              <a:solidFill>
                <a:schemeClr val="bg1">
                  <a:lumMod val="50000"/>
                </a:schemeClr>
              </a:solidFill>
            </a:rPr>
            <a:t> </a:t>
          </a:r>
          <a:endParaRPr lang="en-US" sz="1100" i="1">
            <a:solidFill>
              <a:schemeClr val="bg1">
                <a:lumMod val="50000"/>
              </a:schemeClr>
            </a:solidFill>
          </a:endParaRPr>
        </a:p>
      </xdr:txBody>
    </xdr:sp>
    <xdr:clientData/>
  </xdr:twoCellAnchor>
  <xdr:twoCellAnchor>
    <xdr:from>
      <xdr:col>12</xdr:col>
      <xdr:colOff>328471</xdr:colOff>
      <xdr:row>16</xdr:row>
      <xdr:rowOff>112939</xdr:rowOff>
    </xdr:from>
    <xdr:to>
      <xdr:col>21</xdr:col>
      <xdr:colOff>452296</xdr:colOff>
      <xdr:row>18</xdr:row>
      <xdr:rowOff>36739</xdr:rowOff>
    </xdr:to>
    <xdr:sp macro="" textlink="">
      <xdr:nvSpPr>
        <xdr:cNvPr id="5" name="TextBox 4">
          <a:extLst>
            <a:ext uri="{FF2B5EF4-FFF2-40B4-BE49-F238E27FC236}">
              <a16:creationId xmlns:a16="http://schemas.microsoft.com/office/drawing/2014/main" id="{97F3575F-00AA-4745-8A91-150AF858648B}"/>
            </a:ext>
          </a:extLst>
        </xdr:cNvPr>
        <xdr:cNvSpPr txBox="1"/>
      </xdr:nvSpPr>
      <xdr:spPr>
        <a:xfrm>
          <a:off x="9339121" y="3427639"/>
          <a:ext cx="469582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kern="1200">
              <a:solidFill>
                <a:srgbClr val="FF0000"/>
              </a:solidFill>
            </a:rPr>
            <a:t>Mandatory</a:t>
          </a:r>
          <a:r>
            <a:rPr lang="en-US" sz="1100" b="1" kern="1200" baseline="0">
              <a:solidFill>
                <a:srgbClr val="FF0000"/>
              </a:solidFill>
            </a:rPr>
            <a:t> compliance with </a:t>
          </a:r>
          <a:r>
            <a:rPr lang="en-US" sz="1100" b="1" kern="1200">
              <a:solidFill>
                <a:srgbClr val="FF0000"/>
              </a:solidFill>
            </a:rPr>
            <a:t>ZF_Lifetec_VDA4994_Labelling_requirements </a:t>
          </a:r>
        </a:p>
      </xdr:txBody>
    </xdr:sp>
    <xdr:clientData/>
  </xdr:twoCellAnchor>
  <mc:AlternateContent xmlns:mc="http://schemas.openxmlformats.org/markup-compatibility/2006">
    <mc:Choice xmlns:a14="http://schemas.microsoft.com/office/drawing/2010/main" Requires="a14">
      <xdr:twoCellAnchor editAs="oneCell">
        <xdr:from>
          <xdr:col>0</xdr:col>
          <xdr:colOff>53340</xdr:colOff>
          <xdr:row>20</xdr:row>
          <xdr:rowOff>190500</xdr:rowOff>
        </xdr:from>
        <xdr:to>
          <xdr:col>0</xdr:col>
          <xdr:colOff>365760</xdr:colOff>
          <xdr:row>21</xdr:row>
          <xdr:rowOff>190500</xdr:rowOff>
        </xdr:to>
        <xdr:sp macro="" textlink="">
          <xdr:nvSpPr>
            <xdr:cNvPr id="73799" name="Check Box 71" hidden="1">
              <a:extLst>
                <a:ext uri="{63B3BB69-23CF-44E3-9099-C40C66FF867C}">
                  <a14:compatExt spid="_x0000_s73799"/>
                </a:ext>
                <a:ext uri="{FF2B5EF4-FFF2-40B4-BE49-F238E27FC236}">
                  <a16:creationId xmlns:a16="http://schemas.microsoft.com/office/drawing/2014/main" id="{00000000-0008-0000-0200-00004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19</xdr:row>
          <xdr:rowOff>213360</xdr:rowOff>
        </xdr:from>
        <xdr:to>
          <xdr:col>0</xdr:col>
          <xdr:colOff>381000</xdr:colOff>
          <xdr:row>21</xdr:row>
          <xdr:rowOff>30480</xdr:rowOff>
        </xdr:to>
        <xdr:sp macro="" textlink="">
          <xdr:nvSpPr>
            <xdr:cNvPr id="73800" name="Check Box 72" hidden="1">
              <a:extLst>
                <a:ext uri="{63B3BB69-23CF-44E3-9099-C40C66FF867C}">
                  <a14:compatExt spid="_x0000_s73800"/>
                </a:ext>
                <a:ext uri="{FF2B5EF4-FFF2-40B4-BE49-F238E27FC236}">
                  <a16:creationId xmlns:a16="http://schemas.microsoft.com/office/drawing/2014/main" id="{00000000-0008-0000-0200-00004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20</xdr:row>
          <xdr:rowOff>205740</xdr:rowOff>
        </xdr:from>
        <xdr:to>
          <xdr:col>0</xdr:col>
          <xdr:colOff>365760</xdr:colOff>
          <xdr:row>22</xdr:row>
          <xdr:rowOff>15240</xdr:rowOff>
        </xdr:to>
        <xdr:sp macro="" textlink="">
          <xdr:nvSpPr>
            <xdr:cNvPr id="73801" name="Check Box 73" hidden="1">
              <a:extLst>
                <a:ext uri="{63B3BB69-23CF-44E3-9099-C40C66FF867C}">
                  <a14:compatExt spid="_x0000_s73801"/>
                </a:ext>
                <a:ext uri="{FF2B5EF4-FFF2-40B4-BE49-F238E27FC236}">
                  <a16:creationId xmlns:a16="http://schemas.microsoft.com/office/drawing/2014/main" id="{00000000-0008-0000-0200-00004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20</xdr:row>
          <xdr:rowOff>190500</xdr:rowOff>
        </xdr:from>
        <xdr:to>
          <xdr:col>0</xdr:col>
          <xdr:colOff>365760</xdr:colOff>
          <xdr:row>21</xdr:row>
          <xdr:rowOff>190500</xdr:rowOff>
        </xdr:to>
        <xdr:sp macro="" textlink="">
          <xdr:nvSpPr>
            <xdr:cNvPr id="73802" name="Check Box 74" hidden="1">
              <a:extLst>
                <a:ext uri="{63B3BB69-23CF-44E3-9099-C40C66FF867C}">
                  <a14:compatExt spid="_x0000_s73802"/>
                </a:ext>
                <a:ext uri="{FF2B5EF4-FFF2-40B4-BE49-F238E27FC236}">
                  <a16:creationId xmlns:a16="http://schemas.microsoft.com/office/drawing/2014/main" id="{00000000-0008-0000-0200-00004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190500</xdr:rowOff>
        </xdr:from>
        <xdr:to>
          <xdr:col>0</xdr:col>
          <xdr:colOff>365760</xdr:colOff>
          <xdr:row>22</xdr:row>
          <xdr:rowOff>190500</xdr:rowOff>
        </xdr:to>
        <xdr:sp macro="" textlink="">
          <xdr:nvSpPr>
            <xdr:cNvPr id="73803" name="Check Box 75" hidden="1">
              <a:extLst>
                <a:ext uri="{63B3BB69-23CF-44E3-9099-C40C66FF867C}">
                  <a14:compatExt spid="_x0000_s73803"/>
                </a:ext>
                <a:ext uri="{FF2B5EF4-FFF2-40B4-BE49-F238E27FC236}">
                  <a16:creationId xmlns:a16="http://schemas.microsoft.com/office/drawing/2014/main" id="{00000000-0008-0000-0200-00004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20</xdr:row>
          <xdr:rowOff>205740</xdr:rowOff>
        </xdr:from>
        <xdr:to>
          <xdr:col>0</xdr:col>
          <xdr:colOff>365760</xdr:colOff>
          <xdr:row>22</xdr:row>
          <xdr:rowOff>15240</xdr:rowOff>
        </xdr:to>
        <xdr:sp macro="" textlink="">
          <xdr:nvSpPr>
            <xdr:cNvPr id="73804" name="Check Box 76" hidden="1">
              <a:extLst>
                <a:ext uri="{63B3BB69-23CF-44E3-9099-C40C66FF867C}">
                  <a14:compatExt spid="_x0000_s73804"/>
                </a:ext>
                <a:ext uri="{FF2B5EF4-FFF2-40B4-BE49-F238E27FC236}">
                  <a16:creationId xmlns:a16="http://schemas.microsoft.com/office/drawing/2014/main" id="{00000000-0008-0000-0200-00004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205740</xdr:rowOff>
        </xdr:from>
        <xdr:to>
          <xdr:col>0</xdr:col>
          <xdr:colOff>365760</xdr:colOff>
          <xdr:row>23</xdr:row>
          <xdr:rowOff>30480</xdr:rowOff>
        </xdr:to>
        <xdr:sp macro="" textlink="">
          <xdr:nvSpPr>
            <xdr:cNvPr id="73805" name="Check Box 77" hidden="1">
              <a:extLst>
                <a:ext uri="{63B3BB69-23CF-44E3-9099-C40C66FF867C}">
                  <a14:compatExt spid="_x0000_s73805"/>
                </a:ext>
                <a:ext uri="{FF2B5EF4-FFF2-40B4-BE49-F238E27FC236}">
                  <a16:creationId xmlns:a16="http://schemas.microsoft.com/office/drawing/2014/main" id="{00000000-0008-0000-0200-00004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190500</xdr:rowOff>
        </xdr:from>
        <xdr:to>
          <xdr:col>0</xdr:col>
          <xdr:colOff>365760</xdr:colOff>
          <xdr:row>22</xdr:row>
          <xdr:rowOff>190500</xdr:rowOff>
        </xdr:to>
        <xdr:sp macro="" textlink="">
          <xdr:nvSpPr>
            <xdr:cNvPr id="73806" name="Check Box 78" hidden="1">
              <a:extLst>
                <a:ext uri="{63B3BB69-23CF-44E3-9099-C40C66FF867C}">
                  <a14:compatExt spid="_x0000_s73806"/>
                </a:ext>
                <a:ext uri="{FF2B5EF4-FFF2-40B4-BE49-F238E27FC236}">
                  <a16:creationId xmlns:a16="http://schemas.microsoft.com/office/drawing/2014/main" id="{00000000-0008-0000-0200-00004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205740</xdr:rowOff>
        </xdr:from>
        <xdr:to>
          <xdr:col>0</xdr:col>
          <xdr:colOff>365760</xdr:colOff>
          <xdr:row>24</xdr:row>
          <xdr:rowOff>0</xdr:rowOff>
        </xdr:to>
        <xdr:sp macro="" textlink="">
          <xdr:nvSpPr>
            <xdr:cNvPr id="73807" name="Check Box 79" hidden="1">
              <a:extLst>
                <a:ext uri="{63B3BB69-23CF-44E3-9099-C40C66FF867C}">
                  <a14:compatExt spid="_x0000_s73807"/>
                </a:ext>
                <a:ext uri="{FF2B5EF4-FFF2-40B4-BE49-F238E27FC236}">
                  <a16:creationId xmlns:a16="http://schemas.microsoft.com/office/drawing/2014/main" id="{00000000-0008-0000-0200-00004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205740</xdr:rowOff>
        </xdr:from>
        <xdr:to>
          <xdr:col>0</xdr:col>
          <xdr:colOff>365760</xdr:colOff>
          <xdr:row>23</xdr:row>
          <xdr:rowOff>30480</xdr:rowOff>
        </xdr:to>
        <xdr:sp macro="" textlink="">
          <xdr:nvSpPr>
            <xdr:cNvPr id="73808" name="Check Box 80" hidden="1">
              <a:extLst>
                <a:ext uri="{63B3BB69-23CF-44E3-9099-C40C66FF867C}">
                  <a14:compatExt spid="_x0000_s73808"/>
                </a:ext>
                <a:ext uri="{FF2B5EF4-FFF2-40B4-BE49-F238E27FC236}">
                  <a16:creationId xmlns:a16="http://schemas.microsoft.com/office/drawing/2014/main" id="{00000000-0008-0000-0200-00005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213360</xdr:rowOff>
        </xdr:from>
        <xdr:to>
          <xdr:col>0</xdr:col>
          <xdr:colOff>365760</xdr:colOff>
          <xdr:row>24</xdr:row>
          <xdr:rowOff>22860</xdr:rowOff>
        </xdr:to>
        <xdr:sp macro="" textlink="">
          <xdr:nvSpPr>
            <xdr:cNvPr id="73809" name="Check Box 81" hidden="1">
              <a:extLst>
                <a:ext uri="{63B3BB69-23CF-44E3-9099-C40C66FF867C}">
                  <a14:compatExt spid="_x0000_s73809"/>
                </a:ext>
                <a:ext uri="{FF2B5EF4-FFF2-40B4-BE49-F238E27FC236}">
                  <a16:creationId xmlns:a16="http://schemas.microsoft.com/office/drawing/2014/main" id="{00000000-0008-0000-0200-00005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205740</xdr:rowOff>
        </xdr:from>
        <xdr:to>
          <xdr:col>0</xdr:col>
          <xdr:colOff>365760</xdr:colOff>
          <xdr:row>24</xdr:row>
          <xdr:rowOff>0</xdr:rowOff>
        </xdr:to>
        <xdr:sp macro="" textlink="">
          <xdr:nvSpPr>
            <xdr:cNvPr id="73810" name="Check Box 82" hidden="1">
              <a:extLst>
                <a:ext uri="{63B3BB69-23CF-44E3-9099-C40C66FF867C}">
                  <a14:compatExt spid="_x0000_s73810"/>
                </a:ext>
                <a:ext uri="{FF2B5EF4-FFF2-40B4-BE49-F238E27FC236}">
                  <a16:creationId xmlns:a16="http://schemas.microsoft.com/office/drawing/2014/main" id="{00000000-0008-0000-0200-00005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213360</xdr:rowOff>
        </xdr:from>
        <xdr:to>
          <xdr:col>0</xdr:col>
          <xdr:colOff>365760</xdr:colOff>
          <xdr:row>24</xdr:row>
          <xdr:rowOff>22860</xdr:rowOff>
        </xdr:to>
        <xdr:sp macro="" textlink="">
          <xdr:nvSpPr>
            <xdr:cNvPr id="73811" name="Check Box 83" hidden="1">
              <a:extLst>
                <a:ext uri="{63B3BB69-23CF-44E3-9099-C40C66FF867C}">
                  <a14:compatExt spid="_x0000_s73811"/>
                </a:ext>
                <a:ext uri="{FF2B5EF4-FFF2-40B4-BE49-F238E27FC236}">
                  <a16:creationId xmlns:a16="http://schemas.microsoft.com/office/drawing/2014/main" id="{00000000-0008-0000-0200-00005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53340</xdr:colOff>
          <xdr:row>21</xdr:row>
          <xdr:rowOff>0</xdr:rowOff>
        </xdr:from>
        <xdr:to>
          <xdr:col>0</xdr:col>
          <xdr:colOff>373380</xdr:colOff>
          <xdr:row>22</xdr:row>
          <xdr:rowOff>0</xdr:rowOff>
        </xdr:to>
        <xdr:sp macro="" textlink="">
          <xdr:nvSpPr>
            <xdr:cNvPr id="83969" name="Check Box 1" hidden="1">
              <a:extLst>
                <a:ext uri="{63B3BB69-23CF-44E3-9099-C40C66FF867C}">
                  <a14:compatExt spid="_x0000_s83969"/>
                </a:ext>
                <a:ext uri="{FF2B5EF4-FFF2-40B4-BE49-F238E27FC236}">
                  <a16:creationId xmlns:a16="http://schemas.microsoft.com/office/drawing/2014/main" id="{00000000-0008-0000-0300-00000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20</xdr:row>
          <xdr:rowOff>7620</xdr:rowOff>
        </xdr:from>
        <xdr:to>
          <xdr:col>0</xdr:col>
          <xdr:colOff>365760</xdr:colOff>
          <xdr:row>21</xdr:row>
          <xdr:rowOff>38100</xdr:rowOff>
        </xdr:to>
        <xdr:sp macro="" textlink="">
          <xdr:nvSpPr>
            <xdr:cNvPr id="83970" name="Check Box 2" hidden="1">
              <a:extLst>
                <a:ext uri="{63B3BB69-23CF-44E3-9099-C40C66FF867C}">
                  <a14:compatExt spid="_x0000_s83970"/>
                </a:ext>
                <a:ext uri="{FF2B5EF4-FFF2-40B4-BE49-F238E27FC236}">
                  <a16:creationId xmlns:a16="http://schemas.microsoft.com/office/drawing/2014/main" id="{00000000-0008-0000-0300-00000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0</xdr:rowOff>
        </xdr:from>
        <xdr:to>
          <xdr:col>0</xdr:col>
          <xdr:colOff>373380</xdr:colOff>
          <xdr:row>23</xdr:row>
          <xdr:rowOff>0</xdr:rowOff>
        </xdr:to>
        <xdr:sp macro="" textlink="">
          <xdr:nvSpPr>
            <xdr:cNvPr id="83971" name="Check Box 3" hidden="1">
              <a:extLst>
                <a:ext uri="{63B3BB69-23CF-44E3-9099-C40C66FF867C}">
                  <a14:compatExt spid="_x0000_s83971"/>
                </a:ext>
                <a:ext uri="{FF2B5EF4-FFF2-40B4-BE49-F238E27FC236}">
                  <a16:creationId xmlns:a16="http://schemas.microsoft.com/office/drawing/2014/main" id="{00000000-0008-0000-0300-00000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7620</xdr:rowOff>
        </xdr:from>
        <xdr:to>
          <xdr:col>0</xdr:col>
          <xdr:colOff>365760</xdr:colOff>
          <xdr:row>22</xdr:row>
          <xdr:rowOff>38100</xdr:rowOff>
        </xdr:to>
        <xdr:sp macro="" textlink="">
          <xdr:nvSpPr>
            <xdr:cNvPr id="83972" name="Check Box 4" hidden="1">
              <a:extLst>
                <a:ext uri="{63B3BB69-23CF-44E3-9099-C40C66FF867C}">
                  <a14:compatExt spid="_x0000_s83972"/>
                </a:ext>
                <a:ext uri="{FF2B5EF4-FFF2-40B4-BE49-F238E27FC236}">
                  <a16:creationId xmlns:a16="http://schemas.microsoft.com/office/drawing/2014/main" id="{00000000-0008-0000-0300-00000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0</xdr:rowOff>
        </xdr:from>
        <xdr:to>
          <xdr:col>0</xdr:col>
          <xdr:colOff>373380</xdr:colOff>
          <xdr:row>24</xdr:row>
          <xdr:rowOff>0</xdr:rowOff>
        </xdr:to>
        <xdr:sp macro="" textlink="">
          <xdr:nvSpPr>
            <xdr:cNvPr id="83973" name="Check Box 5" hidden="1">
              <a:extLst>
                <a:ext uri="{63B3BB69-23CF-44E3-9099-C40C66FF867C}">
                  <a14:compatExt spid="_x0000_s83973"/>
                </a:ext>
                <a:ext uri="{FF2B5EF4-FFF2-40B4-BE49-F238E27FC236}">
                  <a16:creationId xmlns:a16="http://schemas.microsoft.com/office/drawing/2014/main" id="{00000000-0008-0000-0300-00000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7620</xdr:rowOff>
        </xdr:from>
        <xdr:to>
          <xdr:col>0</xdr:col>
          <xdr:colOff>365760</xdr:colOff>
          <xdr:row>23</xdr:row>
          <xdr:rowOff>38100</xdr:rowOff>
        </xdr:to>
        <xdr:sp macro="" textlink="">
          <xdr:nvSpPr>
            <xdr:cNvPr id="83974" name="Check Box 6" hidden="1">
              <a:extLst>
                <a:ext uri="{63B3BB69-23CF-44E3-9099-C40C66FF867C}">
                  <a14:compatExt spid="_x0000_s83974"/>
                </a:ext>
                <a:ext uri="{FF2B5EF4-FFF2-40B4-BE49-F238E27FC236}">
                  <a16:creationId xmlns:a16="http://schemas.microsoft.com/office/drawing/2014/main" id="{00000000-0008-0000-0300-000006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7620</xdr:rowOff>
        </xdr:from>
        <xdr:to>
          <xdr:col>0</xdr:col>
          <xdr:colOff>365760</xdr:colOff>
          <xdr:row>24</xdr:row>
          <xdr:rowOff>38100</xdr:rowOff>
        </xdr:to>
        <xdr:sp macro="" textlink="">
          <xdr:nvSpPr>
            <xdr:cNvPr id="83975" name="Check Box 7" hidden="1">
              <a:extLst>
                <a:ext uri="{63B3BB69-23CF-44E3-9099-C40C66FF867C}">
                  <a14:compatExt spid="_x0000_s83975"/>
                </a:ext>
                <a:ext uri="{FF2B5EF4-FFF2-40B4-BE49-F238E27FC236}">
                  <a16:creationId xmlns:a16="http://schemas.microsoft.com/office/drawing/2014/main" id="{00000000-0008-0000-0300-000007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437077</xdr:colOff>
      <xdr:row>9</xdr:row>
      <xdr:rowOff>98961</xdr:rowOff>
    </xdr:from>
    <xdr:to>
      <xdr:col>16</xdr:col>
      <xdr:colOff>602012</xdr:colOff>
      <xdr:row>17</xdr:row>
      <xdr:rowOff>131948</xdr:rowOff>
    </xdr:to>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10044627" y="2283361"/>
          <a:ext cx="1631785" cy="13029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Shipping unit</a:t>
          </a:r>
        </a:p>
      </xdr:txBody>
    </xdr:sp>
    <xdr:clientData/>
  </xdr:twoCellAnchor>
  <xdr:twoCellAnchor>
    <xdr:from>
      <xdr:col>17</xdr:col>
      <xdr:colOff>461821</xdr:colOff>
      <xdr:row>9</xdr:row>
      <xdr:rowOff>90714</xdr:rowOff>
    </xdr:from>
    <xdr:to>
      <xdr:col>21</xdr:col>
      <xdr:colOff>24742</xdr:colOff>
      <xdr:row>17</xdr:row>
      <xdr:rowOff>24740</xdr:rowOff>
    </xdr:to>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12196621" y="2275114"/>
          <a:ext cx="1588571" cy="1204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VDA label</a:t>
          </a:r>
        </a:p>
      </xdr:txBody>
    </xdr:sp>
    <xdr:clientData/>
  </xdr:twoCellAnchor>
  <xdr:twoCellAnchor>
    <xdr:from>
      <xdr:col>5</xdr:col>
      <xdr:colOff>593765</xdr:colOff>
      <xdr:row>9</xdr:row>
      <xdr:rowOff>82469</xdr:rowOff>
    </xdr:from>
    <xdr:to>
      <xdr:col>8</xdr:col>
      <xdr:colOff>131947</xdr:colOff>
      <xdr:row>17</xdr:row>
      <xdr:rowOff>115456</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4702215" y="2266869"/>
          <a:ext cx="1640032" cy="13029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Packing unit - inside</a:t>
          </a:r>
          <a:r>
            <a:rPr lang="en-US" sz="1100" i="1" baseline="0">
              <a:solidFill>
                <a:schemeClr val="bg1">
                  <a:lumMod val="50000"/>
                </a:schemeClr>
              </a:solidFill>
            </a:rPr>
            <a:t> view</a:t>
          </a:r>
          <a:endParaRPr lang="en-US" sz="1100" i="1">
            <a:solidFill>
              <a:schemeClr val="bg1">
                <a:lumMod val="50000"/>
              </a:schemeClr>
            </a:solidFill>
          </a:endParaRPr>
        </a:p>
      </xdr:txBody>
    </xdr:sp>
    <xdr:clientData/>
  </xdr:twoCellAnchor>
  <xdr:twoCellAnchor>
    <xdr:from>
      <xdr:col>8</xdr:col>
      <xdr:colOff>560780</xdr:colOff>
      <xdr:row>9</xdr:row>
      <xdr:rowOff>65974</xdr:rowOff>
    </xdr:from>
    <xdr:to>
      <xdr:col>11</xdr:col>
      <xdr:colOff>90714</xdr:colOff>
      <xdr:row>17</xdr:row>
      <xdr:rowOff>98961</xdr:rowOff>
    </xdr:to>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6771080" y="2250374"/>
          <a:ext cx="1625434" cy="13029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Packing unit - outside</a:t>
          </a:r>
          <a:r>
            <a:rPr lang="en-US" sz="1100" i="1" baseline="0">
              <a:solidFill>
                <a:schemeClr val="bg1">
                  <a:lumMod val="50000"/>
                </a:schemeClr>
              </a:solidFill>
            </a:rPr>
            <a:t> view</a:t>
          </a:r>
          <a:endParaRPr lang="en-US" sz="1100" i="1">
            <a:solidFill>
              <a:schemeClr val="bg1">
                <a:lumMod val="50000"/>
              </a:schemeClr>
            </a:solidFill>
          </a:endParaRPr>
        </a:p>
      </xdr:txBody>
    </xdr:sp>
    <xdr:clientData/>
  </xdr:twoCellAnchor>
  <xdr:twoCellAnchor>
    <xdr:from>
      <xdr:col>0</xdr:col>
      <xdr:colOff>362856</xdr:colOff>
      <xdr:row>8</xdr:row>
      <xdr:rowOff>59871</xdr:rowOff>
    </xdr:from>
    <xdr:to>
      <xdr:col>20</xdr:col>
      <xdr:colOff>27626</xdr:colOff>
      <xdr:row>18</xdr:row>
      <xdr:rowOff>93023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62856" y="2069646"/>
          <a:ext cx="12990245" cy="1661927"/>
          <a:chOff x="362856" y="2095499"/>
          <a:chExt cx="13235627" cy="1675081"/>
        </a:xfrm>
      </xdr:grpSpPr>
      <xdr:pic>
        <xdr:nvPicPr>
          <xdr:cNvPr id="16" name="Picture 252" descr="TIPO DE ETIQUETA ODETTE 2">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2346348" y="2518027"/>
            <a:ext cx="1252135" cy="823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Picture 223" descr="Blaue Kiste">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0349077" y="2272955"/>
            <a:ext cx="1605086" cy="1248754"/>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18" name="Picture 225" descr="Blende Basis">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4518960" y="2952030"/>
            <a:ext cx="1575673" cy="818550"/>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19" name="Picture 224" descr="Blende Basis Einzelteil">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362856" y="2293115"/>
            <a:ext cx="3277400" cy="1042801"/>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20" name="Picture 220" descr="KLT 6428 blau-2">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6483258" y="2380867"/>
            <a:ext cx="2302584" cy="1126349"/>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21" name="Picture 221" descr="26757 Blende Basis Tray ohne Teile">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4577618" y="2095499"/>
            <a:ext cx="1458023" cy="767403"/>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17</xdr:col>
      <xdr:colOff>157843</xdr:colOff>
      <xdr:row>0</xdr:row>
      <xdr:rowOff>92367</xdr:rowOff>
    </xdr:from>
    <xdr:to>
      <xdr:col>21</xdr:col>
      <xdr:colOff>447675</xdr:colOff>
      <xdr:row>2</xdr:row>
      <xdr:rowOff>202284</xdr:rowOff>
    </xdr:to>
    <xdr:pic>
      <xdr:nvPicPr>
        <xdr:cNvPr id="3" name="Picture 5" descr="A black text on a white background&#10;&#10;Description automatically generated">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1778343" y="92367"/>
          <a:ext cx="2280557" cy="8528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53340</xdr:colOff>
          <xdr:row>21</xdr:row>
          <xdr:rowOff>0</xdr:rowOff>
        </xdr:from>
        <xdr:to>
          <xdr:col>0</xdr:col>
          <xdr:colOff>365760</xdr:colOff>
          <xdr:row>22</xdr:row>
          <xdr:rowOff>0</xdr:rowOff>
        </xdr:to>
        <xdr:sp macro="" textlink="">
          <xdr:nvSpPr>
            <xdr:cNvPr id="84036" name="Check Box 68" hidden="1">
              <a:extLst>
                <a:ext uri="{63B3BB69-23CF-44E3-9099-C40C66FF867C}">
                  <a14:compatExt spid="_x0000_s84036"/>
                </a:ext>
                <a:ext uri="{FF2B5EF4-FFF2-40B4-BE49-F238E27FC236}">
                  <a16:creationId xmlns:a16="http://schemas.microsoft.com/office/drawing/2014/main" id="{00000000-0008-0000-0300-00004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20</xdr:row>
          <xdr:rowOff>7620</xdr:rowOff>
        </xdr:from>
        <xdr:to>
          <xdr:col>0</xdr:col>
          <xdr:colOff>365760</xdr:colOff>
          <xdr:row>21</xdr:row>
          <xdr:rowOff>30480</xdr:rowOff>
        </xdr:to>
        <xdr:sp macro="" textlink="">
          <xdr:nvSpPr>
            <xdr:cNvPr id="84037" name="Check Box 69" hidden="1">
              <a:extLst>
                <a:ext uri="{63B3BB69-23CF-44E3-9099-C40C66FF867C}">
                  <a14:compatExt spid="_x0000_s84037"/>
                </a:ext>
                <a:ext uri="{FF2B5EF4-FFF2-40B4-BE49-F238E27FC236}">
                  <a16:creationId xmlns:a16="http://schemas.microsoft.com/office/drawing/2014/main" id="{00000000-0008-0000-0300-00004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0</xdr:rowOff>
        </xdr:from>
        <xdr:to>
          <xdr:col>0</xdr:col>
          <xdr:colOff>365760</xdr:colOff>
          <xdr:row>23</xdr:row>
          <xdr:rowOff>0</xdr:rowOff>
        </xdr:to>
        <xdr:sp macro="" textlink="">
          <xdr:nvSpPr>
            <xdr:cNvPr id="84038" name="Check Box 70" hidden="1">
              <a:extLst>
                <a:ext uri="{63B3BB69-23CF-44E3-9099-C40C66FF867C}">
                  <a14:compatExt spid="_x0000_s84038"/>
                </a:ext>
                <a:ext uri="{FF2B5EF4-FFF2-40B4-BE49-F238E27FC236}">
                  <a16:creationId xmlns:a16="http://schemas.microsoft.com/office/drawing/2014/main" id="{00000000-0008-0000-0300-000046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7620</xdr:rowOff>
        </xdr:from>
        <xdr:to>
          <xdr:col>0</xdr:col>
          <xdr:colOff>365760</xdr:colOff>
          <xdr:row>22</xdr:row>
          <xdr:rowOff>30480</xdr:rowOff>
        </xdr:to>
        <xdr:sp macro="" textlink="">
          <xdr:nvSpPr>
            <xdr:cNvPr id="84039" name="Check Box 71" hidden="1">
              <a:extLst>
                <a:ext uri="{63B3BB69-23CF-44E3-9099-C40C66FF867C}">
                  <a14:compatExt spid="_x0000_s84039"/>
                </a:ext>
                <a:ext uri="{FF2B5EF4-FFF2-40B4-BE49-F238E27FC236}">
                  <a16:creationId xmlns:a16="http://schemas.microsoft.com/office/drawing/2014/main" id="{00000000-0008-0000-0300-000047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0</xdr:rowOff>
        </xdr:from>
        <xdr:to>
          <xdr:col>0</xdr:col>
          <xdr:colOff>365760</xdr:colOff>
          <xdr:row>24</xdr:row>
          <xdr:rowOff>0</xdr:rowOff>
        </xdr:to>
        <xdr:sp macro="" textlink="">
          <xdr:nvSpPr>
            <xdr:cNvPr id="84040" name="Check Box 72" hidden="1">
              <a:extLst>
                <a:ext uri="{63B3BB69-23CF-44E3-9099-C40C66FF867C}">
                  <a14:compatExt spid="_x0000_s84040"/>
                </a:ext>
                <a:ext uri="{FF2B5EF4-FFF2-40B4-BE49-F238E27FC236}">
                  <a16:creationId xmlns:a16="http://schemas.microsoft.com/office/drawing/2014/main" id="{00000000-0008-0000-0300-000048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7620</xdr:rowOff>
        </xdr:from>
        <xdr:to>
          <xdr:col>0</xdr:col>
          <xdr:colOff>365760</xdr:colOff>
          <xdr:row>23</xdr:row>
          <xdr:rowOff>30480</xdr:rowOff>
        </xdr:to>
        <xdr:sp macro="" textlink="">
          <xdr:nvSpPr>
            <xdr:cNvPr id="84041" name="Check Box 73" hidden="1">
              <a:extLst>
                <a:ext uri="{63B3BB69-23CF-44E3-9099-C40C66FF867C}">
                  <a14:compatExt spid="_x0000_s84041"/>
                </a:ext>
                <a:ext uri="{FF2B5EF4-FFF2-40B4-BE49-F238E27FC236}">
                  <a16:creationId xmlns:a16="http://schemas.microsoft.com/office/drawing/2014/main" id="{00000000-0008-0000-0300-000049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7620</xdr:rowOff>
        </xdr:from>
        <xdr:to>
          <xdr:col>0</xdr:col>
          <xdr:colOff>365760</xdr:colOff>
          <xdr:row>24</xdr:row>
          <xdr:rowOff>30480</xdr:rowOff>
        </xdr:to>
        <xdr:sp macro="" textlink="">
          <xdr:nvSpPr>
            <xdr:cNvPr id="84042" name="Check Box 74" hidden="1">
              <a:extLst>
                <a:ext uri="{63B3BB69-23CF-44E3-9099-C40C66FF867C}">
                  <a14:compatExt spid="_x0000_s84042"/>
                </a:ext>
                <a:ext uri="{FF2B5EF4-FFF2-40B4-BE49-F238E27FC236}">
                  <a16:creationId xmlns:a16="http://schemas.microsoft.com/office/drawing/2014/main" id="{00000000-0008-0000-0300-00004A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20</xdr:row>
          <xdr:rowOff>190500</xdr:rowOff>
        </xdr:from>
        <xdr:to>
          <xdr:col>0</xdr:col>
          <xdr:colOff>365760</xdr:colOff>
          <xdr:row>21</xdr:row>
          <xdr:rowOff>190500</xdr:rowOff>
        </xdr:to>
        <xdr:sp macro="" textlink="">
          <xdr:nvSpPr>
            <xdr:cNvPr id="84043" name="Check Box 75" hidden="1">
              <a:extLst>
                <a:ext uri="{63B3BB69-23CF-44E3-9099-C40C66FF867C}">
                  <a14:compatExt spid="_x0000_s84043"/>
                </a:ext>
                <a:ext uri="{FF2B5EF4-FFF2-40B4-BE49-F238E27FC236}">
                  <a16:creationId xmlns:a16="http://schemas.microsoft.com/office/drawing/2014/main" id="{00000000-0008-0000-0300-00004B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19</xdr:row>
          <xdr:rowOff>213360</xdr:rowOff>
        </xdr:from>
        <xdr:to>
          <xdr:col>0</xdr:col>
          <xdr:colOff>381000</xdr:colOff>
          <xdr:row>21</xdr:row>
          <xdr:rowOff>30480</xdr:rowOff>
        </xdr:to>
        <xdr:sp macro="" textlink="">
          <xdr:nvSpPr>
            <xdr:cNvPr id="84044" name="Check Box 76" hidden="1">
              <a:extLst>
                <a:ext uri="{63B3BB69-23CF-44E3-9099-C40C66FF867C}">
                  <a14:compatExt spid="_x0000_s84044"/>
                </a:ext>
                <a:ext uri="{FF2B5EF4-FFF2-40B4-BE49-F238E27FC236}">
                  <a16:creationId xmlns:a16="http://schemas.microsoft.com/office/drawing/2014/main" id="{00000000-0008-0000-0300-00004C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20</xdr:row>
          <xdr:rowOff>205740</xdr:rowOff>
        </xdr:from>
        <xdr:to>
          <xdr:col>0</xdr:col>
          <xdr:colOff>365760</xdr:colOff>
          <xdr:row>22</xdr:row>
          <xdr:rowOff>15240</xdr:rowOff>
        </xdr:to>
        <xdr:sp macro="" textlink="">
          <xdr:nvSpPr>
            <xdr:cNvPr id="84045" name="Check Box 77" hidden="1">
              <a:extLst>
                <a:ext uri="{63B3BB69-23CF-44E3-9099-C40C66FF867C}">
                  <a14:compatExt spid="_x0000_s84045"/>
                </a:ext>
                <a:ext uri="{FF2B5EF4-FFF2-40B4-BE49-F238E27FC236}">
                  <a16:creationId xmlns:a16="http://schemas.microsoft.com/office/drawing/2014/main" id="{00000000-0008-0000-0300-00004D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20</xdr:row>
          <xdr:rowOff>190500</xdr:rowOff>
        </xdr:from>
        <xdr:to>
          <xdr:col>0</xdr:col>
          <xdr:colOff>365760</xdr:colOff>
          <xdr:row>21</xdr:row>
          <xdr:rowOff>190500</xdr:rowOff>
        </xdr:to>
        <xdr:sp macro="" textlink="">
          <xdr:nvSpPr>
            <xdr:cNvPr id="84046" name="Check Box 78" hidden="1">
              <a:extLst>
                <a:ext uri="{63B3BB69-23CF-44E3-9099-C40C66FF867C}">
                  <a14:compatExt spid="_x0000_s84046"/>
                </a:ext>
                <a:ext uri="{FF2B5EF4-FFF2-40B4-BE49-F238E27FC236}">
                  <a16:creationId xmlns:a16="http://schemas.microsoft.com/office/drawing/2014/main" id="{00000000-0008-0000-0300-00004E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190500</xdr:rowOff>
        </xdr:from>
        <xdr:to>
          <xdr:col>0</xdr:col>
          <xdr:colOff>365760</xdr:colOff>
          <xdr:row>22</xdr:row>
          <xdr:rowOff>190500</xdr:rowOff>
        </xdr:to>
        <xdr:sp macro="" textlink="">
          <xdr:nvSpPr>
            <xdr:cNvPr id="84047" name="Check Box 79" hidden="1">
              <a:extLst>
                <a:ext uri="{63B3BB69-23CF-44E3-9099-C40C66FF867C}">
                  <a14:compatExt spid="_x0000_s84047"/>
                </a:ext>
                <a:ext uri="{FF2B5EF4-FFF2-40B4-BE49-F238E27FC236}">
                  <a16:creationId xmlns:a16="http://schemas.microsoft.com/office/drawing/2014/main" id="{00000000-0008-0000-0300-00004F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20</xdr:row>
          <xdr:rowOff>205740</xdr:rowOff>
        </xdr:from>
        <xdr:to>
          <xdr:col>0</xdr:col>
          <xdr:colOff>365760</xdr:colOff>
          <xdr:row>22</xdr:row>
          <xdr:rowOff>15240</xdr:rowOff>
        </xdr:to>
        <xdr:sp macro="" textlink="">
          <xdr:nvSpPr>
            <xdr:cNvPr id="84048" name="Check Box 80" hidden="1">
              <a:extLst>
                <a:ext uri="{63B3BB69-23CF-44E3-9099-C40C66FF867C}">
                  <a14:compatExt spid="_x0000_s84048"/>
                </a:ext>
                <a:ext uri="{FF2B5EF4-FFF2-40B4-BE49-F238E27FC236}">
                  <a16:creationId xmlns:a16="http://schemas.microsoft.com/office/drawing/2014/main" id="{00000000-0008-0000-0300-000050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205740</xdr:rowOff>
        </xdr:from>
        <xdr:to>
          <xdr:col>0</xdr:col>
          <xdr:colOff>365760</xdr:colOff>
          <xdr:row>23</xdr:row>
          <xdr:rowOff>30480</xdr:rowOff>
        </xdr:to>
        <xdr:sp macro="" textlink="">
          <xdr:nvSpPr>
            <xdr:cNvPr id="84049" name="Check Box 81" hidden="1">
              <a:extLst>
                <a:ext uri="{63B3BB69-23CF-44E3-9099-C40C66FF867C}">
                  <a14:compatExt spid="_x0000_s84049"/>
                </a:ext>
                <a:ext uri="{FF2B5EF4-FFF2-40B4-BE49-F238E27FC236}">
                  <a16:creationId xmlns:a16="http://schemas.microsoft.com/office/drawing/2014/main" id="{00000000-0008-0000-0300-00005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190500</xdr:rowOff>
        </xdr:from>
        <xdr:to>
          <xdr:col>0</xdr:col>
          <xdr:colOff>365760</xdr:colOff>
          <xdr:row>22</xdr:row>
          <xdr:rowOff>190500</xdr:rowOff>
        </xdr:to>
        <xdr:sp macro="" textlink="">
          <xdr:nvSpPr>
            <xdr:cNvPr id="84050" name="Check Box 82" hidden="1">
              <a:extLst>
                <a:ext uri="{63B3BB69-23CF-44E3-9099-C40C66FF867C}">
                  <a14:compatExt spid="_x0000_s84050"/>
                </a:ext>
                <a:ext uri="{FF2B5EF4-FFF2-40B4-BE49-F238E27FC236}">
                  <a16:creationId xmlns:a16="http://schemas.microsoft.com/office/drawing/2014/main" id="{00000000-0008-0000-0300-00005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205740</xdr:rowOff>
        </xdr:from>
        <xdr:to>
          <xdr:col>0</xdr:col>
          <xdr:colOff>365760</xdr:colOff>
          <xdr:row>24</xdr:row>
          <xdr:rowOff>0</xdr:rowOff>
        </xdr:to>
        <xdr:sp macro="" textlink="">
          <xdr:nvSpPr>
            <xdr:cNvPr id="84051" name="Check Box 83" hidden="1">
              <a:extLst>
                <a:ext uri="{63B3BB69-23CF-44E3-9099-C40C66FF867C}">
                  <a14:compatExt spid="_x0000_s84051"/>
                </a:ext>
                <a:ext uri="{FF2B5EF4-FFF2-40B4-BE49-F238E27FC236}">
                  <a16:creationId xmlns:a16="http://schemas.microsoft.com/office/drawing/2014/main" id="{00000000-0008-0000-0300-00005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205740</xdr:rowOff>
        </xdr:from>
        <xdr:to>
          <xdr:col>0</xdr:col>
          <xdr:colOff>365760</xdr:colOff>
          <xdr:row>23</xdr:row>
          <xdr:rowOff>30480</xdr:rowOff>
        </xdr:to>
        <xdr:sp macro="" textlink="">
          <xdr:nvSpPr>
            <xdr:cNvPr id="84052" name="Check Box 84" hidden="1">
              <a:extLst>
                <a:ext uri="{63B3BB69-23CF-44E3-9099-C40C66FF867C}">
                  <a14:compatExt spid="_x0000_s84052"/>
                </a:ext>
                <a:ext uri="{FF2B5EF4-FFF2-40B4-BE49-F238E27FC236}">
                  <a16:creationId xmlns:a16="http://schemas.microsoft.com/office/drawing/2014/main" id="{00000000-0008-0000-0300-00005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213360</xdr:rowOff>
        </xdr:from>
        <xdr:to>
          <xdr:col>0</xdr:col>
          <xdr:colOff>365760</xdr:colOff>
          <xdr:row>24</xdr:row>
          <xdr:rowOff>22860</xdr:rowOff>
        </xdr:to>
        <xdr:sp macro="" textlink="">
          <xdr:nvSpPr>
            <xdr:cNvPr id="84053" name="Check Box 85" hidden="1">
              <a:extLst>
                <a:ext uri="{63B3BB69-23CF-44E3-9099-C40C66FF867C}">
                  <a14:compatExt spid="_x0000_s84053"/>
                </a:ext>
                <a:ext uri="{FF2B5EF4-FFF2-40B4-BE49-F238E27FC236}">
                  <a16:creationId xmlns:a16="http://schemas.microsoft.com/office/drawing/2014/main" id="{00000000-0008-0000-0300-00005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205740</xdr:rowOff>
        </xdr:from>
        <xdr:to>
          <xdr:col>0</xdr:col>
          <xdr:colOff>365760</xdr:colOff>
          <xdr:row>24</xdr:row>
          <xdr:rowOff>0</xdr:rowOff>
        </xdr:to>
        <xdr:sp macro="" textlink="">
          <xdr:nvSpPr>
            <xdr:cNvPr id="84054" name="Check Box 86" hidden="1">
              <a:extLst>
                <a:ext uri="{63B3BB69-23CF-44E3-9099-C40C66FF867C}">
                  <a14:compatExt spid="_x0000_s84054"/>
                </a:ext>
                <a:ext uri="{FF2B5EF4-FFF2-40B4-BE49-F238E27FC236}">
                  <a16:creationId xmlns:a16="http://schemas.microsoft.com/office/drawing/2014/main" id="{00000000-0008-0000-0300-000056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213360</xdr:rowOff>
        </xdr:from>
        <xdr:to>
          <xdr:col>0</xdr:col>
          <xdr:colOff>365760</xdr:colOff>
          <xdr:row>24</xdr:row>
          <xdr:rowOff>22860</xdr:rowOff>
        </xdr:to>
        <xdr:sp macro="" textlink="">
          <xdr:nvSpPr>
            <xdr:cNvPr id="84055" name="Check Box 87" hidden="1">
              <a:extLst>
                <a:ext uri="{63B3BB69-23CF-44E3-9099-C40C66FF867C}">
                  <a14:compatExt spid="_x0000_s84055"/>
                </a:ext>
                <a:ext uri="{FF2B5EF4-FFF2-40B4-BE49-F238E27FC236}">
                  <a16:creationId xmlns:a16="http://schemas.microsoft.com/office/drawing/2014/main" id="{00000000-0008-0000-0300-000057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53340</xdr:colOff>
          <xdr:row>22</xdr:row>
          <xdr:rowOff>0</xdr:rowOff>
        </xdr:from>
        <xdr:to>
          <xdr:col>0</xdr:col>
          <xdr:colOff>365760</xdr:colOff>
          <xdr:row>23</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7620</xdr:rowOff>
        </xdr:from>
        <xdr:to>
          <xdr:col>0</xdr:col>
          <xdr:colOff>365760</xdr:colOff>
          <xdr:row>22</xdr:row>
          <xdr:rowOff>30480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0</xdr:rowOff>
        </xdr:from>
        <xdr:to>
          <xdr:col>0</xdr:col>
          <xdr:colOff>365760</xdr:colOff>
          <xdr:row>24</xdr:row>
          <xdr:rowOff>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7620</xdr:rowOff>
        </xdr:from>
        <xdr:to>
          <xdr:col>0</xdr:col>
          <xdr:colOff>365760</xdr:colOff>
          <xdr:row>23</xdr:row>
          <xdr:rowOff>30480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24</xdr:row>
          <xdr:rowOff>0</xdr:rowOff>
        </xdr:from>
        <xdr:to>
          <xdr:col>0</xdr:col>
          <xdr:colOff>365760</xdr:colOff>
          <xdr:row>25</xdr:row>
          <xdr:rowOff>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4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7620</xdr:rowOff>
        </xdr:from>
        <xdr:to>
          <xdr:col>0</xdr:col>
          <xdr:colOff>365760</xdr:colOff>
          <xdr:row>24</xdr:row>
          <xdr:rowOff>30480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4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24</xdr:row>
          <xdr:rowOff>7620</xdr:rowOff>
        </xdr:from>
        <xdr:to>
          <xdr:col>0</xdr:col>
          <xdr:colOff>365760</xdr:colOff>
          <xdr:row>25</xdr:row>
          <xdr:rowOff>30480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4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133598</xdr:colOff>
      <xdr:row>10</xdr:row>
      <xdr:rowOff>32987</xdr:rowOff>
    </xdr:from>
    <xdr:to>
      <xdr:col>17</xdr:col>
      <xdr:colOff>126176</xdr:colOff>
      <xdr:row>18</xdr:row>
      <xdr:rowOff>65974</xdr:rowOff>
    </xdr:to>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9767455" y="2409701"/>
          <a:ext cx="1634507" cy="13392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Shipping unit</a:t>
          </a:r>
        </a:p>
      </xdr:txBody>
    </xdr:sp>
    <xdr:clientData/>
  </xdr:twoCellAnchor>
  <xdr:twoCellAnchor>
    <xdr:from>
      <xdr:col>17</xdr:col>
      <xdr:colOff>648199</xdr:colOff>
      <xdr:row>10</xdr:row>
      <xdr:rowOff>24740</xdr:rowOff>
    </xdr:from>
    <xdr:to>
      <xdr:col>20</xdr:col>
      <xdr:colOff>165764</xdr:colOff>
      <xdr:row>17</xdr:row>
      <xdr:rowOff>122052</xdr:rowOff>
    </xdr:to>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11923985" y="2401454"/>
          <a:ext cx="1585850" cy="12403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VDA label</a:t>
          </a:r>
        </a:p>
      </xdr:txBody>
    </xdr:sp>
    <xdr:clientData/>
  </xdr:twoCellAnchor>
  <xdr:twoCellAnchor>
    <xdr:from>
      <xdr:col>6</xdr:col>
      <xdr:colOff>0</xdr:colOff>
      <xdr:row>10</xdr:row>
      <xdr:rowOff>16495</xdr:rowOff>
    </xdr:from>
    <xdr:to>
      <xdr:col>8</xdr:col>
      <xdr:colOff>272969</xdr:colOff>
      <xdr:row>18</xdr:row>
      <xdr:rowOff>49482</xdr:rowOff>
    </xdr:to>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4417786" y="2393209"/>
          <a:ext cx="1642754" cy="13392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Packing unit - inside</a:t>
          </a:r>
          <a:r>
            <a:rPr lang="en-US" sz="1100" i="1" baseline="0">
              <a:solidFill>
                <a:schemeClr val="bg1">
                  <a:lumMod val="50000"/>
                </a:schemeClr>
              </a:solidFill>
            </a:rPr>
            <a:t> view </a:t>
          </a:r>
          <a:r>
            <a:rPr lang="en-US" sz="1100" i="1" u="sng" baseline="0">
              <a:solidFill>
                <a:schemeClr val="bg1">
                  <a:lumMod val="50000"/>
                </a:schemeClr>
              </a:solidFill>
            </a:rPr>
            <a:t>with parts</a:t>
          </a:r>
          <a:endParaRPr lang="en-US" sz="1100" i="1" u="sng">
            <a:solidFill>
              <a:schemeClr val="bg1">
                <a:lumMod val="50000"/>
              </a:schemeClr>
            </a:solidFill>
          </a:endParaRPr>
        </a:p>
      </xdr:txBody>
    </xdr:sp>
    <xdr:clientData/>
  </xdr:twoCellAnchor>
  <xdr:twoCellAnchor>
    <xdr:from>
      <xdr:col>9</xdr:col>
      <xdr:colOff>57730</xdr:colOff>
      <xdr:row>10</xdr:row>
      <xdr:rowOff>0</xdr:rowOff>
    </xdr:from>
    <xdr:to>
      <xdr:col>11</xdr:col>
      <xdr:colOff>195450</xdr:colOff>
      <xdr:row>18</xdr:row>
      <xdr:rowOff>32987</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6489373" y="2376714"/>
          <a:ext cx="1625434" cy="13392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Packing unit - outside</a:t>
          </a:r>
          <a:r>
            <a:rPr lang="en-US" sz="1100" i="1" baseline="0">
              <a:solidFill>
                <a:schemeClr val="bg1">
                  <a:lumMod val="50000"/>
                </a:schemeClr>
              </a:solidFill>
            </a:rPr>
            <a:t> view</a:t>
          </a:r>
          <a:endParaRPr lang="en-US" sz="1100" i="1">
            <a:solidFill>
              <a:schemeClr val="bg1">
                <a:lumMod val="50000"/>
              </a:schemeClr>
            </a:solidFill>
          </a:endParaRPr>
        </a:p>
      </xdr:txBody>
    </xdr:sp>
    <xdr:clientData/>
  </xdr:twoCellAnchor>
  <xdr:twoCellAnchor editAs="oneCell">
    <xdr:from>
      <xdr:col>17</xdr:col>
      <xdr:colOff>195943</xdr:colOff>
      <xdr:row>0</xdr:row>
      <xdr:rowOff>93203</xdr:rowOff>
    </xdr:from>
    <xdr:to>
      <xdr:col>20</xdr:col>
      <xdr:colOff>485775</xdr:colOff>
      <xdr:row>2</xdr:row>
      <xdr:rowOff>222694</xdr:rowOff>
    </xdr:to>
    <xdr:pic>
      <xdr:nvPicPr>
        <xdr:cNvPr id="2" name="Picture 5" descr="A black text on a white background&#10;&#10;Description automatically generated">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1502118" y="93203"/>
          <a:ext cx="2318657" cy="862916"/>
        </a:xfrm>
        <a:prstGeom prst="rect">
          <a:avLst/>
        </a:prstGeom>
      </xdr:spPr>
    </xdr:pic>
    <xdr:clientData/>
  </xdr:twoCellAnchor>
  <xdr:twoCellAnchor>
    <xdr:from>
      <xdr:col>12</xdr:col>
      <xdr:colOff>394855</xdr:colOff>
      <xdr:row>17</xdr:row>
      <xdr:rowOff>114176</xdr:rowOff>
    </xdr:from>
    <xdr:to>
      <xdr:col>20</xdr:col>
      <xdr:colOff>385330</xdr:colOff>
      <xdr:row>19</xdr:row>
      <xdr:rowOff>37976</xdr:rowOff>
    </xdr:to>
    <xdr:sp macro="" textlink="">
      <xdr:nvSpPr>
        <xdr:cNvPr id="4" name="TextBox 3">
          <a:extLst>
            <a:ext uri="{FF2B5EF4-FFF2-40B4-BE49-F238E27FC236}">
              <a16:creationId xmlns:a16="http://schemas.microsoft.com/office/drawing/2014/main" id="{A7367813-EEAD-4859-BE54-5C235FE6BDA6}"/>
            </a:ext>
          </a:extLst>
        </xdr:cNvPr>
        <xdr:cNvSpPr txBox="1"/>
      </xdr:nvSpPr>
      <xdr:spPr>
        <a:xfrm>
          <a:off x="9024505" y="3609851"/>
          <a:ext cx="469582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kern="1200">
              <a:solidFill>
                <a:srgbClr val="FF0000"/>
              </a:solidFill>
            </a:rPr>
            <a:t>Mandatory</a:t>
          </a:r>
          <a:r>
            <a:rPr lang="en-US" sz="1100" b="1" kern="1200" baseline="0">
              <a:solidFill>
                <a:srgbClr val="FF0000"/>
              </a:solidFill>
            </a:rPr>
            <a:t> compliance with </a:t>
          </a:r>
          <a:r>
            <a:rPr lang="en-US" sz="1100" b="1" kern="1200">
              <a:solidFill>
                <a:srgbClr val="FF0000"/>
              </a:solidFill>
            </a:rPr>
            <a:t>ZF_Lifetec_VDA4994_Labelling_requirements </a:t>
          </a:r>
        </a:p>
      </xdr:txBody>
    </xdr:sp>
    <xdr:clientData/>
  </xdr:twoCellAnchor>
  <mc:AlternateContent xmlns:mc="http://schemas.openxmlformats.org/markup-compatibility/2006">
    <mc:Choice xmlns:a14="http://schemas.microsoft.com/office/drawing/2010/main" Requires="a14">
      <xdr:twoCellAnchor editAs="oneCell">
        <xdr:from>
          <xdr:col>0</xdr:col>
          <xdr:colOff>53340</xdr:colOff>
          <xdr:row>21</xdr:row>
          <xdr:rowOff>190500</xdr:rowOff>
        </xdr:from>
        <xdr:to>
          <xdr:col>0</xdr:col>
          <xdr:colOff>365760</xdr:colOff>
          <xdr:row>22</xdr:row>
          <xdr:rowOff>190500</xdr:rowOff>
        </xdr:to>
        <xdr:sp macro="" textlink="">
          <xdr:nvSpPr>
            <xdr:cNvPr id="40791" name="Check Box 1879" hidden="1">
              <a:extLst>
                <a:ext uri="{63B3BB69-23CF-44E3-9099-C40C66FF867C}">
                  <a14:compatExt spid="_x0000_s40791"/>
                </a:ext>
                <a:ext uri="{FF2B5EF4-FFF2-40B4-BE49-F238E27FC236}">
                  <a16:creationId xmlns:a16="http://schemas.microsoft.com/office/drawing/2014/main" id="{00000000-0008-0000-0400-0000579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20</xdr:row>
          <xdr:rowOff>213360</xdr:rowOff>
        </xdr:from>
        <xdr:to>
          <xdr:col>0</xdr:col>
          <xdr:colOff>381000</xdr:colOff>
          <xdr:row>22</xdr:row>
          <xdr:rowOff>30480</xdr:rowOff>
        </xdr:to>
        <xdr:sp macro="" textlink="">
          <xdr:nvSpPr>
            <xdr:cNvPr id="40792" name="Check Box 1880" hidden="1">
              <a:extLst>
                <a:ext uri="{63B3BB69-23CF-44E3-9099-C40C66FF867C}">
                  <a14:compatExt spid="_x0000_s40792"/>
                </a:ext>
                <a:ext uri="{FF2B5EF4-FFF2-40B4-BE49-F238E27FC236}">
                  <a16:creationId xmlns:a16="http://schemas.microsoft.com/office/drawing/2014/main" id="{00000000-0008-0000-0400-0000589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205740</xdr:rowOff>
        </xdr:from>
        <xdr:to>
          <xdr:col>0</xdr:col>
          <xdr:colOff>365760</xdr:colOff>
          <xdr:row>23</xdr:row>
          <xdr:rowOff>15240</xdr:rowOff>
        </xdr:to>
        <xdr:sp macro="" textlink="">
          <xdr:nvSpPr>
            <xdr:cNvPr id="40793" name="Check Box 1881" hidden="1">
              <a:extLst>
                <a:ext uri="{63B3BB69-23CF-44E3-9099-C40C66FF867C}">
                  <a14:compatExt spid="_x0000_s40793"/>
                </a:ext>
                <a:ext uri="{FF2B5EF4-FFF2-40B4-BE49-F238E27FC236}">
                  <a16:creationId xmlns:a16="http://schemas.microsoft.com/office/drawing/2014/main" id="{00000000-0008-0000-0400-0000599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190500</xdr:rowOff>
        </xdr:from>
        <xdr:to>
          <xdr:col>0</xdr:col>
          <xdr:colOff>365760</xdr:colOff>
          <xdr:row>22</xdr:row>
          <xdr:rowOff>190500</xdr:rowOff>
        </xdr:to>
        <xdr:sp macro="" textlink="">
          <xdr:nvSpPr>
            <xdr:cNvPr id="40794" name="Check Box 1882" hidden="1">
              <a:extLst>
                <a:ext uri="{63B3BB69-23CF-44E3-9099-C40C66FF867C}">
                  <a14:compatExt spid="_x0000_s40794"/>
                </a:ext>
                <a:ext uri="{FF2B5EF4-FFF2-40B4-BE49-F238E27FC236}">
                  <a16:creationId xmlns:a16="http://schemas.microsoft.com/office/drawing/2014/main" id="{00000000-0008-0000-0400-00005A9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190500</xdr:rowOff>
        </xdr:from>
        <xdr:to>
          <xdr:col>0</xdr:col>
          <xdr:colOff>365760</xdr:colOff>
          <xdr:row>23</xdr:row>
          <xdr:rowOff>190500</xdr:rowOff>
        </xdr:to>
        <xdr:sp macro="" textlink="">
          <xdr:nvSpPr>
            <xdr:cNvPr id="40795" name="Check Box 1883" hidden="1">
              <a:extLst>
                <a:ext uri="{63B3BB69-23CF-44E3-9099-C40C66FF867C}">
                  <a14:compatExt spid="_x0000_s40795"/>
                </a:ext>
                <a:ext uri="{FF2B5EF4-FFF2-40B4-BE49-F238E27FC236}">
                  <a16:creationId xmlns:a16="http://schemas.microsoft.com/office/drawing/2014/main" id="{00000000-0008-0000-0400-00005B9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205740</xdr:rowOff>
        </xdr:from>
        <xdr:to>
          <xdr:col>0</xdr:col>
          <xdr:colOff>365760</xdr:colOff>
          <xdr:row>23</xdr:row>
          <xdr:rowOff>15240</xdr:rowOff>
        </xdr:to>
        <xdr:sp macro="" textlink="">
          <xdr:nvSpPr>
            <xdr:cNvPr id="40796" name="Check Box 1884" hidden="1">
              <a:extLst>
                <a:ext uri="{63B3BB69-23CF-44E3-9099-C40C66FF867C}">
                  <a14:compatExt spid="_x0000_s40796"/>
                </a:ext>
                <a:ext uri="{FF2B5EF4-FFF2-40B4-BE49-F238E27FC236}">
                  <a16:creationId xmlns:a16="http://schemas.microsoft.com/office/drawing/2014/main" id="{00000000-0008-0000-0400-00005C9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205740</xdr:rowOff>
        </xdr:from>
        <xdr:to>
          <xdr:col>0</xdr:col>
          <xdr:colOff>365760</xdr:colOff>
          <xdr:row>24</xdr:row>
          <xdr:rowOff>30480</xdr:rowOff>
        </xdr:to>
        <xdr:sp macro="" textlink="">
          <xdr:nvSpPr>
            <xdr:cNvPr id="40797" name="Check Box 1885" hidden="1">
              <a:extLst>
                <a:ext uri="{63B3BB69-23CF-44E3-9099-C40C66FF867C}">
                  <a14:compatExt spid="_x0000_s40797"/>
                </a:ext>
                <a:ext uri="{FF2B5EF4-FFF2-40B4-BE49-F238E27FC236}">
                  <a16:creationId xmlns:a16="http://schemas.microsoft.com/office/drawing/2014/main" id="{00000000-0008-0000-0400-00005D9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190500</xdr:rowOff>
        </xdr:from>
        <xdr:to>
          <xdr:col>0</xdr:col>
          <xdr:colOff>365760</xdr:colOff>
          <xdr:row>23</xdr:row>
          <xdr:rowOff>190500</xdr:rowOff>
        </xdr:to>
        <xdr:sp macro="" textlink="">
          <xdr:nvSpPr>
            <xdr:cNvPr id="40798" name="Check Box 1886" hidden="1">
              <a:extLst>
                <a:ext uri="{63B3BB69-23CF-44E3-9099-C40C66FF867C}">
                  <a14:compatExt spid="_x0000_s40798"/>
                </a:ext>
                <a:ext uri="{FF2B5EF4-FFF2-40B4-BE49-F238E27FC236}">
                  <a16:creationId xmlns:a16="http://schemas.microsoft.com/office/drawing/2014/main" id="{00000000-0008-0000-0400-00005E9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205740</xdr:rowOff>
        </xdr:from>
        <xdr:to>
          <xdr:col>0</xdr:col>
          <xdr:colOff>365760</xdr:colOff>
          <xdr:row>25</xdr:row>
          <xdr:rowOff>0</xdr:rowOff>
        </xdr:to>
        <xdr:sp macro="" textlink="">
          <xdr:nvSpPr>
            <xdr:cNvPr id="40799" name="Check Box 1887" hidden="1">
              <a:extLst>
                <a:ext uri="{63B3BB69-23CF-44E3-9099-C40C66FF867C}">
                  <a14:compatExt spid="_x0000_s40799"/>
                </a:ext>
                <a:ext uri="{FF2B5EF4-FFF2-40B4-BE49-F238E27FC236}">
                  <a16:creationId xmlns:a16="http://schemas.microsoft.com/office/drawing/2014/main" id="{00000000-0008-0000-0400-00005F9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205740</xdr:rowOff>
        </xdr:from>
        <xdr:to>
          <xdr:col>0</xdr:col>
          <xdr:colOff>365760</xdr:colOff>
          <xdr:row>24</xdr:row>
          <xdr:rowOff>30480</xdr:rowOff>
        </xdr:to>
        <xdr:sp macro="" textlink="">
          <xdr:nvSpPr>
            <xdr:cNvPr id="40800" name="Check Box 1888" hidden="1">
              <a:extLst>
                <a:ext uri="{63B3BB69-23CF-44E3-9099-C40C66FF867C}">
                  <a14:compatExt spid="_x0000_s40800"/>
                </a:ext>
                <a:ext uri="{FF2B5EF4-FFF2-40B4-BE49-F238E27FC236}">
                  <a16:creationId xmlns:a16="http://schemas.microsoft.com/office/drawing/2014/main" id="{00000000-0008-0000-0400-0000609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213360</xdr:rowOff>
        </xdr:from>
        <xdr:to>
          <xdr:col>0</xdr:col>
          <xdr:colOff>365760</xdr:colOff>
          <xdr:row>25</xdr:row>
          <xdr:rowOff>22860</xdr:rowOff>
        </xdr:to>
        <xdr:sp macro="" textlink="">
          <xdr:nvSpPr>
            <xdr:cNvPr id="40801" name="Check Box 1889" hidden="1">
              <a:extLst>
                <a:ext uri="{63B3BB69-23CF-44E3-9099-C40C66FF867C}">
                  <a14:compatExt spid="_x0000_s40801"/>
                </a:ext>
                <a:ext uri="{FF2B5EF4-FFF2-40B4-BE49-F238E27FC236}">
                  <a16:creationId xmlns:a16="http://schemas.microsoft.com/office/drawing/2014/main" id="{00000000-0008-0000-0400-0000619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205740</xdr:rowOff>
        </xdr:from>
        <xdr:to>
          <xdr:col>0</xdr:col>
          <xdr:colOff>365760</xdr:colOff>
          <xdr:row>25</xdr:row>
          <xdr:rowOff>0</xdr:rowOff>
        </xdr:to>
        <xdr:sp macro="" textlink="">
          <xdr:nvSpPr>
            <xdr:cNvPr id="40802" name="Check Box 1890" hidden="1">
              <a:extLst>
                <a:ext uri="{63B3BB69-23CF-44E3-9099-C40C66FF867C}">
                  <a14:compatExt spid="_x0000_s40802"/>
                </a:ext>
                <a:ext uri="{FF2B5EF4-FFF2-40B4-BE49-F238E27FC236}">
                  <a16:creationId xmlns:a16="http://schemas.microsoft.com/office/drawing/2014/main" id="{00000000-0008-0000-0400-0000629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213360</xdr:rowOff>
        </xdr:from>
        <xdr:to>
          <xdr:col>0</xdr:col>
          <xdr:colOff>365760</xdr:colOff>
          <xdr:row>25</xdr:row>
          <xdr:rowOff>22860</xdr:rowOff>
        </xdr:to>
        <xdr:sp macro="" textlink="">
          <xdr:nvSpPr>
            <xdr:cNvPr id="40803" name="Check Box 1891" hidden="1">
              <a:extLst>
                <a:ext uri="{63B3BB69-23CF-44E3-9099-C40C66FF867C}">
                  <a14:compatExt spid="_x0000_s40803"/>
                </a:ext>
                <a:ext uri="{FF2B5EF4-FFF2-40B4-BE49-F238E27FC236}">
                  <a16:creationId xmlns:a16="http://schemas.microsoft.com/office/drawing/2014/main" id="{00000000-0008-0000-0400-0000639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53340</xdr:colOff>
          <xdr:row>22</xdr:row>
          <xdr:rowOff>0</xdr:rowOff>
        </xdr:from>
        <xdr:to>
          <xdr:col>0</xdr:col>
          <xdr:colOff>373380</xdr:colOff>
          <xdr:row>23</xdr:row>
          <xdr:rowOff>0</xdr:rowOff>
        </xdr:to>
        <xdr:sp macro="" textlink="">
          <xdr:nvSpPr>
            <xdr:cNvPr id="84993" name="Check Box 1" hidden="1">
              <a:extLst>
                <a:ext uri="{63B3BB69-23CF-44E3-9099-C40C66FF867C}">
                  <a14:compatExt spid="_x0000_s84993"/>
                </a:ext>
                <a:ext uri="{FF2B5EF4-FFF2-40B4-BE49-F238E27FC236}">
                  <a16:creationId xmlns:a16="http://schemas.microsoft.com/office/drawing/2014/main" id="{00000000-0008-0000-0500-00000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7620</xdr:rowOff>
        </xdr:from>
        <xdr:to>
          <xdr:col>0</xdr:col>
          <xdr:colOff>365760</xdr:colOff>
          <xdr:row>22</xdr:row>
          <xdr:rowOff>38100</xdr:rowOff>
        </xdr:to>
        <xdr:sp macro="" textlink="">
          <xdr:nvSpPr>
            <xdr:cNvPr id="84994" name="Check Box 2" hidden="1">
              <a:extLst>
                <a:ext uri="{63B3BB69-23CF-44E3-9099-C40C66FF867C}">
                  <a14:compatExt spid="_x0000_s84994"/>
                </a:ext>
                <a:ext uri="{FF2B5EF4-FFF2-40B4-BE49-F238E27FC236}">
                  <a16:creationId xmlns:a16="http://schemas.microsoft.com/office/drawing/2014/main" id="{00000000-0008-0000-0500-00000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0</xdr:rowOff>
        </xdr:from>
        <xdr:to>
          <xdr:col>0</xdr:col>
          <xdr:colOff>373380</xdr:colOff>
          <xdr:row>24</xdr:row>
          <xdr:rowOff>0</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0500-00000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7620</xdr:rowOff>
        </xdr:from>
        <xdr:to>
          <xdr:col>0</xdr:col>
          <xdr:colOff>365760</xdr:colOff>
          <xdr:row>23</xdr:row>
          <xdr:rowOff>38100</xdr:rowOff>
        </xdr:to>
        <xdr:sp macro="" textlink="">
          <xdr:nvSpPr>
            <xdr:cNvPr id="84996" name="Check Box 4" hidden="1">
              <a:extLst>
                <a:ext uri="{63B3BB69-23CF-44E3-9099-C40C66FF867C}">
                  <a14:compatExt spid="_x0000_s84996"/>
                </a:ext>
                <a:ext uri="{FF2B5EF4-FFF2-40B4-BE49-F238E27FC236}">
                  <a16:creationId xmlns:a16="http://schemas.microsoft.com/office/drawing/2014/main" id="{00000000-0008-0000-0500-00000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24</xdr:row>
          <xdr:rowOff>0</xdr:rowOff>
        </xdr:from>
        <xdr:to>
          <xdr:col>0</xdr:col>
          <xdr:colOff>373380</xdr:colOff>
          <xdr:row>25</xdr:row>
          <xdr:rowOff>0</xdr:rowOff>
        </xdr:to>
        <xdr:sp macro="" textlink="">
          <xdr:nvSpPr>
            <xdr:cNvPr id="84997" name="Check Box 5" hidden="1">
              <a:extLst>
                <a:ext uri="{63B3BB69-23CF-44E3-9099-C40C66FF867C}">
                  <a14:compatExt spid="_x0000_s84997"/>
                </a:ext>
                <a:ext uri="{FF2B5EF4-FFF2-40B4-BE49-F238E27FC236}">
                  <a16:creationId xmlns:a16="http://schemas.microsoft.com/office/drawing/2014/main" id="{00000000-0008-0000-0500-000005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7620</xdr:rowOff>
        </xdr:from>
        <xdr:to>
          <xdr:col>0</xdr:col>
          <xdr:colOff>365760</xdr:colOff>
          <xdr:row>24</xdr:row>
          <xdr:rowOff>38100</xdr:rowOff>
        </xdr:to>
        <xdr:sp macro="" textlink="">
          <xdr:nvSpPr>
            <xdr:cNvPr id="84998" name="Check Box 6" hidden="1">
              <a:extLst>
                <a:ext uri="{63B3BB69-23CF-44E3-9099-C40C66FF867C}">
                  <a14:compatExt spid="_x0000_s84998"/>
                </a:ext>
                <a:ext uri="{FF2B5EF4-FFF2-40B4-BE49-F238E27FC236}">
                  <a16:creationId xmlns:a16="http://schemas.microsoft.com/office/drawing/2014/main" id="{00000000-0008-0000-0500-000006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24</xdr:row>
          <xdr:rowOff>7620</xdr:rowOff>
        </xdr:from>
        <xdr:to>
          <xdr:col>0</xdr:col>
          <xdr:colOff>365760</xdr:colOff>
          <xdr:row>25</xdr:row>
          <xdr:rowOff>38100</xdr:rowOff>
        </xdr:to>
        <xdr:sp macro="" textlink="">
          <xdr:nvSpPr>
            <xdr:cNvPr id="84999" name="Check Box 7" hidden="1">
              <a:extLst>
                <a:ext uri="{63B3BB69-23CF-44E3-9099-C40C66FF867C}">
                  <a14:compatExt spid="_x0000_s84999"/>
                </a:ext>
                <a:ext uri="{FF2B5EF4-FFF2-40B4-BE49-F238E27FC236}">
                  <a16:creationId xmlns:a16="http://schemas.microsoft.com/office/drawing/2014/main" id="{00000000-0008-0000-0500-000007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133598</xdr:colOff>
      <xdr:row>10</xdr:row>
      <xdr:rowOff>32987</xdr:rowOff>
    </xdr:from>
    <xdr:to>
      <xdr:col>17</xdr:col>
      <xdr:colOff>126176</xdr:colOff>
      <xdr:row>18</xdr:row>
      <xdr:rowOff>65974</xdr:rowOff>
    </xdr:to>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9855448" y="2395187"/>
          <a:ext cx="1630878" cy="13029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Shipping unit</a:t>
          </a:r>
        </a:p>
      </xdr:txBody>
    </xdr:sp>
    <xdr:clientData/>
  </xdr:twoCellAnchor>
  <xdr:twoCellAnchor>
    <xdr:from>
      <xdr:col>17</xdr:col>
      <xdr:colOff>648199</xdr:colOff>
      <xdr:row>10</xdr:row>
      <xdr:rowOff>24740</xdr:rowOff>
    </xdr:from>
    <xdr:to>
      <xdr:col>20</xdr:col>
      <xdr:colOff>165764</xdr:colOff>
      <xdr:row>17</xdr:row>
      <xdr:rowOff>122052</xdr:rowOff>
    </xdr:to>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12008349" y="2386940"/>
          <a:ext cx="1581315" cy="12085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VDA label</a:t>
          </a:r>
        </a:p>
      </xdr:txBody>
    </xdr:sp>
    <xdr:clientData/>
  </xdr:twoCellAnchor>
  <xdr:twoCellAnchor>
    <xdr:from>
      <xdr:col>6</xdr:col>
      <xdr:colOff>0</xdr:colOff>
      <xdr:row>10</xdr:row>
      <xdr:rowOff>16495</xdr:rowOff>
    </xdr:from>
    <xdr:to>
      <xdr:col>8</xdr:col>
      <xdr:colOff>272969</xdr:colOff>
      <xdr:row>18</xdr:row>
      <xdr:rowOff>49482</xdr:rowOff>
    </xdr:to>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4419600" y="2378695"/>
          <a:ext cx="1638219" cy="13029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Packing unit - inside</a:t>
          </a:r>
          <a:r>
            <a:rPr lang="en-US" sz="1100" i="1" baseline="0">
              <a:solidFill>
                <a:schemeClr val="bg1">
                  <a:lumMod val="50000"/>
                </a:schemeClr>
              </a:solidFill>
            </a:rPr>
            <a:t> view</a:t>
          </a:r>
          <a:endParaRPr lang="en-US" sz="1100" i="1">
            <a:solidFill>
              <a:schemeClr val="bg1">
                <a:lumMod val="50000"/>
              </a:schemeClr>
            </a:solidFill>
          </a:endParaRPr>
        </a:p>
      </xdr:txBody>
    </xdr:sp>
    <xdr:clientData/>
  </xdr:twoCellAnchor>
  <xdr:twoCellAnchor>
    <xdr:from>
      <xdr:col>9</xdr:col>
      <xdr:colOff>57730</xdr:colOff>
      <xdr:row>10</xdr:row>
      <xdr:rowOff>0</xdr:rowOff>
    </xdr:from>
    <xdr:to>
      <xdr:col>11</xdr:col>
      <xdr:colOff>195450</xdr:colOff>
      <xdr:row>18</xdr:row>
      <xdr:rowOff>32987</xdr:rowOff>
    </xdr:to>
    <xdr:sp macro="" textlink="">
      <xdr:nvSpPr>
        <xdr:cNvPr id="13" name="TextBox 12">
          <a:extLst>
            <a:ext uri="{FF2B5EF4-FFF2-40B4-BE49-F238E27FC236}">
              <a16:creationId xmlns:a16="http://schemas.microsoft.com/office/drawing/2014/main" id="{00000000-0008-0000-0500-00000D000000}"/>
            </a:ext>
          </a:extLst>
        </xdr:cNvPr>
        <xdr:cNvSpPr txBox="1"/>
      </xdr:nvSpPr>
      <xdr:spPr>
        <a:xfrm>
          <a:off x="6483930" y="2362200"/>
          <a:ext cx="1623620" cy="13029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i="1">
              <a:solidFill>
                <a:schemeClr val="bg1">
                  <a:lumMod val="50000"/>
                </a:schemeClr>
              </a:solidFill>
            </a:rPr>
            <a:t>Picture of the Packing unit - outside</a:t>
          </a:r>
          <a:r>
            <a:rPr lang="en-US" sz="1100" i="1" baseline="0">
              <a:solidFill>
                <a:schemeClr val="bg1">
                  <a:lumMod val="50000"/>
                </a:schemeClr>
              </a:solidFill>
            </a:rPr>
            <a:t> view</a:t>
          </a:r>
          <a:endParaRPr lang="en-US" sz="1100" i="1">
            <a:solidFill>
              <a:schemeClr val="bg1">
                <a:lumMod val="50000"/>
              </a:schemeClr>
            </a:solidFill>
          </a:endParaRPr>
        </a:p>
      </xdr:txBody>
    </xdr:sp>
    <xdr:clientData/>
  </xdr:twoCellAnchor>
  <xdr:twoCellAnchor>
    <xdr:from>
      <xdr:col>1</xdr:col>
      <xdr:colOff>254000</xdr:colOff>
      <xdr:row>8</xdr:row>
      <xdr:rowOff>159868</xdr:rowOff>
    </xdr:from>
    <xdr:to>
      <xdr:col>20</xdr:col>
      <xdr:colOff>102343</xdr:colOff>
      <xdr:row>18</xdr:row>
      <xdr:rowOff>115388</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654050" y="2188693"/>
          <a:ext cx="12783293" cy="1584295"/>
          <a:chOff x="653143" y="2200939"/>
          <a:chExt cx="12893057" cy="1597449"/>
        </a:xfrm>
      </xdr:grpSpPr>
      <xdr:pic>
        <xdr:nvPicPr>
          <xdr:cNvPr id="15" name="Picture 252" descr="TIPO DE ETIQUETA ODETTE 2">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2102043" y="2531735"/>
            <a:ext cx="1444157" cy="916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Picture 266" descr="DSCN9200">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2">
            <a:lum bright="12000"/>
            <a:extLst>
              <a:ext uri="{28A0092B-C50C-407E-A947-70E740481C1C}">
                <a14:useLocalDpi xmlns:a14="http://schemas.microsoft.com/office/drawing/2010/main"/>
              </a:ext>
            </a:extLst>
          </a:blip>
          <a:srcRect/>
          <a:stretch>
            <a:fillRect/>
          </a:stretch>
        </xdr:blipFill>
        <xdr:spPr bwMode="auto">
          <a:xfrm>
            <a:off x="6204856" y="2200939"/>
            <a:ext cx="2185411" cy="1588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Picture 270" descr="H79 NUEVO EMBALAJE 003">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4318859" y="2200939"/>
            <a:ext cx="1461556" cy="1574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Picture 269" descr="DSC03041">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653143" y="2291652"/>
            <a:ext cx="2158622" cy="1365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Picture 256" descr="etiqueta chep">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9434285" y="2213430"/>
            <a:ext cx="2209983" cy="1584958"/>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17</xdr:col>
      <xdr:colOff>69396</xdr:colOff>
      <xdr:row>0</xdr:row>
      <xdr:rowOff>47433</xdr:rowOff>
    </xdr:from>
    <xdr:to>
      <xdr:col>20</xdr:col>
      <xdr:colOff>533400</xdr:colOff>
      <xdr:row>2</xdr:row>
      <xdr:rowOff>241744</xdr:rowOff>
    </xdr:to>
    <xdr:pic>
      <xdr:nvPicPr>
        <xdr:cNvPr id="3" name="Picture 5" descr="A black text on a white background&#10;&#10;Description automatically generated">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1375571" y="47433"/>
          <a:ext cx="2492829" cy="9277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53340</xdr:colOff>
          <xdr:row>22</xdr:row>
          <xdr:rowOff>0</xdr:rowOff>
        </xdr:from>
        <xdr:to>
          <xdr:col>0</xdr:col>
          <xdr:colOff>365760</xdr:colOff>
          <xdr:row>23</xdr:row>
          <xdr:rowOff>0</xdr:rowOff>
        </xdr:to>
        <xdr:sp macro="" textlink="">
          <xdr:nvSpPr>
            <xdr:cNvPr id="85048" name="Check Box 56" hidden="1">
              <a:extLst>
                <a:ext uri="{63B3BB69-23CF-44E3-9099-C40C66FF867C}">
                  <a14:compatExt spid="_x0000_s85048"/>
                </a:ext>
                <a:ext uri="{FF2B5EF4-FFF2-40B4-BE49-F238E27FC236}">
                  <a16:creationId xmlns:a16="http://schemas.microsoft.com/office/drawing/2014/main" id="{00000000-0008-0000-0500-000038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7620</xdr:rowOff>
        </xdr:from>
        <xdr:to>
          <xdr:col>0</xdr:col>
          <xdr:colOff>365760</xdr:colOff>
          <xdr:row>22</xdr:row>
          <xdr:rowOff>30480</xdr:rowOff>
        </xdr:to>
        <xdr:sp macro="" textlink="">
          <xdr:nvSpPr>
            <xdr:cNvPr id="85049" name="Check Box 57" hidden="1">
              <a:extLst>
                <a:ext uri="{63B3BB69-23CF-44E3-9099-C40C66FF867C}">
                  <a14:compatExt spid="_x0000_s85049"/>
                </a:ext>
                <a:ext uri="{FF2B5EF4-FFF2-40B4-BE49-F238E27FC236}">
                  <a16:creationId xmlns:a16="http://schemas.microsoft.com/office/drawing/2014/main" id="{00000000-0008-0000-0500-000039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0</xdr:rowOff>
        </xdr:from>
        <xdr:to>
          <xdr:col>0</xdr:col>
          <xdr:colOff>365760</xdr:colOff>
          <xdr:row>24</xdr:row>
          <xdr:rowOff>0</xdr:rowOff>
        </xdr:to>
        <xdr:sp macro="" textlink="">
          <xdr:nvSpPr>
            <xdr:cNvPr id="85050" name="Check Box 58" hidden="1">
              <a:extLst>
                <a:ext uri="{63B3BB69-23CF-44E3-9099-C40C66FF867C}">
                  <a14:compatExt spid="_x0000_s85050"/>
                </a:ext>
                <a:ext uri="{FF2B5EF4-FFF2-40B4-BE49-F238E27FC236}">
                  <a16:creationId xmlns:a16="http://schemas.microsoft.com/office/drawing/2014/main" id="{00000000-0008-0000-0500-00003A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7620</xdr:rowOff>
        </xdr:from>
        <xdr:to>
          <xdr:col>0</xdr:col>
          <xdr:colOff>365760</xdr:colOff>
          <xdr:row>23</xdr:row>
          <xdr:rowOff>30480</xdr:rowOff>
        </xdr:to>
        <xdr:sp macro="" textlink="">
          <xdr:nvSpPr>
            <xdr:cNvPr id="85051" name="Check Box 59" hidden="1">
              <a:extLst>
                <a:ext uri="{63B3BB69-23CF-44E3-9099-C40C66FF867C}">
                  <a14:compatExt spid="_x0000_s85051"/>
                </a:ext>
                <a:ext uri="{FF2B5EF4-FFF2-40B4-BE49-F238E27FC236}">
                  <a16:creationId xmlns:a16="http://schemas.microsoft.com/office/drawing/2014/main" id="{00000000-0008-0000-0500-00003B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24</xdr:row>
          <xdr:rowOff>0</xdr:rowOff>
        </xdr:from>
        <xdr:to>
          <xdr:col>0</xdr:col>
          <xdr:colOff>365760</xdr:colOff>
          <xdr:row>25</xdr:row>
          <xdr:rowOff>0</xdr:rowOff>
        </xdr:to>
        <xdr:sp macro="" textlink="">
          <xdr:nvSpPr>
            <xdr:cNvPr id="85052" name="Check Box 60" hidden="1">
              <a:extLst>
                <a:ext uri="{63B3BB69-23CF-44E3-9099-C40C66FF867C}">
                  <a14:compatExt spid="_x0000_s85052"/>
                </a:ext>
                <a:ext uri="{FF2B5EF4-FFF2-40B4-BE49-F238E27FC236}">
                  <a16:creationId xmlns:a16="http://schemas.microsoft.com/office/drawing/2014/main" id="{00000000-0008-0000-0500-00003C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7620</xdr:rowOff>
        </xdr:from>
        <xdr:to>
          <xdr:col>0</xdr:col>
          <xdr:colOff>365760</xdr:colOff>
          <xdr:row>24</xdr:row>
          <xdr:rowOff>30480</xdr:rowOff>
        </xdr:to>
        <xdr:sp macro="" textlink="">
          <xdr:nvSpPr>
            <xdr:cNvPr id="85053" name="Check Box 61" hidden="1">
              <a:extLst>
                <a:ext uri="{63B3BB69-23CF-44E3-9099-C40C66FF867C}">
                  <a14:compatExt spid="_x0000_s85053"/>
                </a:ext>
                <a:ext uri="{FF2B5EF4-FFF2-40B4-BE49-F238E27FC236}">
                  <a16:creationId xmlns:a16="http://schemas.microsoft.com/office/drawing/2014/main" id="{00000000-0008-0000-0500-00003D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24</xdr:row>
          <xdr:rowOff>7620</xdr:rowOff>
        </xdr:from>
        <xdr:to>
          <xdr:col>0</xdr:col>
          <xdr:colOff>365760</xdr:colOff>
          <xdr:row>25</xdr:row>
          <xdr:rowOff>30480</xdr:rowOff>
        </xdr:to>
        <xdr:sp macro="" textlink="">
          <xdr:nvSpPr>
            <xdr:cNvPr id="85054" name="Check Box 62" hidden="1">
              <a:extLst>
                <a:ext uri="{63B3BB69-23CF-44E3-9099-C40C66FF867C}">
                  <a14:compatExt spid="_x0000_s85054"/>
                </a:ext>
                <a:ext uri="{FF2B5EF4-FFF2-40B4-BE49-F238E27FC236}">
                  <a16:creationId xmlns:a16="http://schemas.microsoft.com/office/drawing/2014/main" id="{00000000-0008-0000-0500-00003E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190500</xdr:rowOff>
        </xdr:from>
        <xdr:to>
          <xdr:col>0</xdr:col>
          <xdr:colOff>365760</xdr:colOff>
          <xdr:row>22</xdr:row>
          <xdr:rowOff>190500</xdr:rowOff>
        </xdr:to>
        <xdr:sp macro="" textlink="">
          <xdr:nvSpPr>
            <xdr:cNvPr id="85055" name="Check Box 63" hidden="1">
              <a:extLst>
                <a:ext uri="{63B3BB69-23CF-44E3-9099-C40C66FF867C}">
                  <a14:compatExt spid="_x0000_s85055"/>
                </a:ext>
                <a:ext uri="{FF2B5EF4-FFF2-40B4-BE49-F238E27FC236}">
                  <a16:creationId xmlns:a16="http://schemas.microsoft.com/office/drawing/2014/main" id="{00000000-0008-0000-0500-00003F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20</xdr:row>
          <xdr:rowOff>213360</xdr:rowOff>
        </xdr:from>
        <xdr:to>
          <xdr:col>0</xdr:col>
          <xdr:colOff>381000</xdr:colOff>
          <xdr:row>22</xdr:row>
          <xdr:rowOff>30480</xdr:rowOff>
        </xdr:to>
        <xdr:sp macro="" textlink="">
          <xdr:nvSpPr>
            <xdr:cNvPr id="85056" name="Check Box 64" hidden="1">
              <a:extLst>
                <a:ext uri="{63B3BB69-23CF-44E3-9099-C40C66FF867C}">
                  <a14:compatExt spid="_x0000_s85056"/>
                </a:ext>
                <a:ext uri="{FF2B5EF4-FFF2-40B4-BE49-F238E27FC236}">
                  <a16:creationId xmlns:a16="http://schemas.microsoft.com/office/drawing/2014/main" id="{00000000-0008-0000-0500-000040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205740</xdr:rowOff>
        </xdr:from>
        <xdr:to>
          <xdr:col>0</xdr:col>
          <xdr:colOff>365760</xdr:colOff>
          <xdr:row>23</xdr:row>
          <xdr:rowOff>15240</xdr:rowOff>
        </xdr:to>
        <xdr:sp macro="" textlink="">
          <xdr:nvSpPr>
            <xdr:cNvPr id="85057" name="Check Box 65" hidden="1">
              <a:extLst>
                <a:ext uri="{63B3BB69-23CF-44E3-9099-C40C66FF867C}">
                  <a14:compatExt spid="_x0000_s85057"/>
                </a:ext>
                <a:ext uri="{FF2B5EF4-FFF2-40B4-BE49-F238E27FC236}">
                  <a16:creationId xmlns:a16="http://schemas.microsoft.com/office/drawing/2014/main" id="{00000000-0008-0000-0500-00004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190500</xdr:rowOff>
        </xdr:from>
        <xdr:to>
          <xdr:col>0</xdr:col>
          <xdr:colOff>365760</xdr:colOff>
          <xdr:row>22</xdr:row>
          <xdr:rowOff>190500</xdr:rowOff>
        </xdr:to>
        <xdr:sp macro="" textlink="">
          <xdr:nvSpPr>
            <xdr:cNvPr id="85058" name="Check Box 66" hidden="1">
              <a:extLst>
                <a:ext uri="{63B3BB69-23CF-44E3-9099-C40C66FF867C}">
                  <a14:compatExt spid="_x0000_s85058"/>
                </a:ext>
                <a:ext uri="{FF2B5EF4-FFF2-40B4-BE49-F238E27FC236}">
                  <a16:creationId xmlns:a16="http://schemas.microsoft.com/office/drawing/2014/main" id="{00000000-0008-0000-0500-00004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190500</xdr:rowOff>
        </xdr:from>
        <xdr:to>
          <xdr:col>0</xdr:col>
          <xdr:colOff>365760</xdr:colOff>
          <xdr:row>23</xdr:row>
          <xdr:rowOff>190500</xdr:rowOff>
        </xdr:to>
        <xdr:sp macro="" textlink="">
          <xdr:nvSpPr>
            <xdr:cNvPr id="85059" name="Check Box 67" hidden="1">
              <a:extLst>
                <a:ext uri="{63B3BB69-23CF-44E3-9099-C40C66FF867C}">
                  <a14:compatExt spid="_x0000_s85059"/>
                </a:ext>
                <a:ext uri="{FF2B5EF4-FFF2-40B4-BE49-F238E27FC236}">
                  <a16:creationId xmlns:a16="http://schemas.microsoft.com/office/drawing/2014/main" id="{00000000-0008-0000-0500-00004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205740</xdr:rowOff>
        </xdr:from>
        <xdr:to>
          <xdr:col>0</xdr:col>
          <xdr:colOff>365760</xdr:colOff>
          <xdr:row>23</xdr:row>
          <xdr:rowOff>15240</xdr:rowOff>
        </xdr:to>
        <xdr:sp macro="" textlink="">
          <xdr:nvSpPr>
            <xdr:cNvPr id="85060" name="Check Box 68" hidden="1">
              <a:extLst>
                <a:ext uri="{63B3BB69-23CF-44E3-9099-C40C66FF867C}">
                  <a14:compatExt spid="_x0000_s85060"/>
                </a:ext>
                <a:ext uri="{FF2B5EF4-FFF2-40B4-BE49-F238E27FC236}">
                  <a16:creationId xmlns:a16="http://schemas.microsoft.com/office/drawing/2014/main" id="{00000000-0008-0000-0500-00004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205740</xdr:rowOff>
        </xdr:from>
        <xdr:to>
          <xdr:col>0</xdr:col>
          <xdr:colOff>365760</xdr:colOff>
          <xdr:row>24</xdr:row>
          <xdr:rowOff>30480</xdr:rowOff>
        </xdr:to>
        <xdr:sp macro="" textlink="">
          <xdr:nvSpPr>
            <xdr:cNvPr id="85061" name="Check Box 69" hidden="1">
              <a:extLst>
                <a:ext uri="{63B3BB69-23CF-44E3-9099-C40C66FF867C}">
                  <a14:compatExt spid="_x0000_s85061"/>
                </a:ext>
                <a:ext uri="{FF2B5EF4-FFF2-40B4-BE49-F238E27FC236}">
                  <a16:creationId xmlns:a16="http://schemas.microsoft.com/office/drawing/2014/main" id="{00000000-0008-0000-0500-000045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190500</xdr:rowOff>
        </xdr:from>
        <xdr:to>
          <xdr:col>0</xdr:col>
          <xdr:colOff>365760</xdr:colOff>
          <xdr:row>23</xdr:row>
          <xdr:rowOff>190500</xdr:rowOff>
        </xdr:to>
        <xdr:sp macro="" textlink="">
          <xdr:nvSpPr>
            <xdr:cNvPr id="85062" name="Check Box 70" hidden="1">
              <a:extLst>
                <a:ext uri="{63B3BB69-23CF-44E3-9099-C40C66FF867C}">
                  <a14:compatExt spid="_x0000_s85062"/>
                </a:ext>
                <a:ext uri="{FF2B5EF4-FFF2-40B4-BE49-F238E27FC236}">
                  <a16:creationId xmlns:a16="http://schemas.microsoft.com/office/drawing/2014/main" id="{00000000-0008-0000-0500-000046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205740</xdr:rowOff>
        </xdr:from>
        <xdr:to>
          <xdr:col>0</xdr:col>
          <xdr:colOff>365760</xdr:colOff>
          <xdr:row>25</xdr:row>
          <xdr:rowOff>0</xdr:rowOff>
        </xdr:to>
        <xdr:sp macro="" textlink="">
          <xdr:nvSpPr>
            <xdr:cNvPr id="85063" name="Check Box 71" hidden="1">
              <a:extLst>
                <a:ext uri="{63B3BB69-23CF-44E3-9099-C40C66FF867C}">
                  <a14:compatExt spid="_x0000_s85063"/>
                </a:ext>
                <a:ext uri="{FF2B5EF4-FFF2-40B4-BE49-F238E27FC236}">
                  <a16:creationId xmlns:a16="http://schemas.microsoft.com/office/drawing/2014/main" id="{00000000-0008-0000-0500-000047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205740</xdr:rowOff>
        </xdr:from>
        <xdr:to>
          <xdr:col>0</xdr:col>
          <xdr:colOff>365760</xdr:colOff>
          <xdr:row>24</xdr:row>
          <xdr:rowOff>30480</xdr:rowOff>
        </xdr:to>
        <xdr:sp macro="" textlink="">
          <xdr:nvSpPr>
            <xdr:cNvPr id="85064" name="Check Box 72" hidden="1">
              <a:extLst>
                <a:ext uri="{63B3BB69-23CF-44E3-9099-C40C66FF867C}">
                  <a14:compatExt spid="_x0000_s85064"/>
                </a:ext>
                <a:ext uri="{FF2B5EF4-FFF2-40B4-BE49-F238E27FC236}">
                  <a16:creationId xmlns:a16="http://schemas.microsoft.com/office/drawing/2014/main" id="{00000000-0008-0000-0500-000048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213360</xdr:rowOff>
        </xdr:from>
        <xdr:to>
          <xdr:col>0</xdr:col>
          <xdr:colOff>365760</xdr:colOff>
          <xdr:row>25</xdr:row>
          <xdr:rowOff>22860</xdr:rowOff>
        </xdr:to>
        <xdr:sp macro="" textlink="">
          <xdr:nvSpPr>
            <xdr:cNvPr id="85065" name="Check Box 73" hidden="1">
              <a:extLst>
                <a:ext uri="{63B3BB69-23CF-44E3-9099-C40C66FF867C}">
                  <a14:compatExt spid="_x0000_s85065"/>
                </a:ext>
                <a:ext uri="{FF2B5EF4-FFF2-40B4-BE49-F238E27FC236}">
                  <a16:creationId xmlns:a16="http://schemas.microsoft.com/office/drawing/2014/main" id="{00000000-0008-0000-0500-000049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205740</xdr:rowOff>
        </xdr:from>
        <xdr:to>
          <xdr:col>0</xdr:col>
          <xdr:colOff>365760</xdr:colOff>
          <xdr:row>25</xdr:row>
          <xdr:rowOff>0</xdr:rowOff>
        </xdr:to>
        <xdr:sp macro="" textlink="">
          <xdr:nvSpPr>
            <xdr:cNvPr id="85066" name="Check Box 74" hidden="1">
              <a:extLst>
                <a:ext uri="{63B3BB69-23CF-44E3-9099-C40C66FF867C}">
                  <a14:compatExt spid="_x0000_s85066"/>
                </a:ext>
                <a:ext uri="{FF2B5EF4-FFF2-40B4-BE49-F238E27FC236}">
                  <a16:creationId xmlns:a16="http://schemas.microsoft.com/office/drawing/2014/main" id="{00000000-0008-0000-0500-00004A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213360</xdr:rowOff>
        </xdr:from>
        <xdr:to>
          <xdr:col>0</xdr:col>
          <xdr:colOff>365760</xdr:colOff>
          <xdr:row>25</xdr:row>
          <xdr:rowOff>22860</xdr:rowOff>
        </xdr:to>
        <xdr:sp macro="" textlink="">
          <xdr:nvSpPr>
            <xdr:cNvPr id="85067" name="Check Box 75" hidden="1">
              <a:extLst>
                <a:ext uri="{63B3BB69-23CF-44E3-9099-C40C66FF867C}">
                  <a14:compatExt spid="_x0000_s85067"/>
                </a:ext>
                <a:ext uri="{FF2B5EF4-FFF2-40B4-BE49-F238E27FC236}">
                  <a16:creationId xmlns:a16="http://schemas.microsoft.com/office/drawing/2014/main" id="{00000000-0008-0000-0500-00004B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0</xdr:colOff>
      <xdr:row>4</xdr:row>
      <xdr:rowOff>0</xdr:rowOff>
    </xdr:from>
    <xdr:to>
      <xdr:col>3</xdr:col>
      <xdr:colOff>0</xdr:colOff>
      <xdr:row>5</xdr:row>
      <xdr:rowOff>0</xdr:rowOff>
    </xdr:to>
    <xdr:sp macro="" textlink="">
      <xdr:nvSpPr>
        <xdr:cNvPr id="9880" name="Rectangle 1">
          <a:extLst>
            <a:ext uri="{FF2B5EF4-FFF2-40B4-BE49-F238E27FC236}">
              <a16:creationId xmlns:a16="http://schemas.microsoft.com/office/drawing/2014/main" id="{00000000-0008-0000-0600-000098260000}"/>
            </a:ext>
          </a:extLst>
        </xdr:cNvPr>
        <xdr:cNvSpPr>
          <a:spLocks noChangeArrowheads="1"/>
        </xdr:cNvSpPr>
      </xdr:nvSpPr>
      <xdr:spPr bwMode="auto">
        <a:xfrm>
          <a:off x="2279650" y="673100"/>
          <a:ext cx="3994150" cy="2540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xdr:row>
      <xdr:rowOff>0</xdr:rowOff>
    </xdr:from>
    <xdr:to>
      <xdr:col>3</xdr:col>
      <xdr:colOff>0</xdr:colOff>
      <xdr:row>7</xdr:row>
      <xdr:rowOff>0</xdr:rowOff>
    </xdr:to>
    <xdr:sp macro="" textlink="">
      <xdr:nvSpPr>
        <xdr:cNvPr id="9881" name="Rectangle 3">
          <a:extLst>
            <a:ext uri="{FF2B5EF4-FFF2-40B4-BE49-F238E27FC236}">
              <a16:creationId xmlns:a16="http://schemas.microsoft.com/office/drawing/2014/main" id="{00000000-0008-0000-0600-000099260000}"/>
            </a:ext>
          </a:extLst>
        </xdr:cNvPr>
        <xdr:cNvSpPr>
          <a:spLocks noChangeArrowheads="1"/>
        </xdr:cNvSpPr>
      </xdr:nvSpPr>
      <xdr:spPr bwMode="auto">
        <a:xfrm>
          <a:off x="2279650" y="1085850"/>
          <a:ext cx="3994150" cy="2540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15</xdr:col>
      <xdr:colOff>330200</xdr:colOff>
      <xdr:row>10</xdr:row>
      <xdr:rowOff>144780</xdr:rowOff>
    </xdr:from>
    <xdr:to>
      <xdr:col>17</xdr:col>
      <xdr:colOff>532614</xdr:colOff>
      <xdr:row>16</xdr:row>
      <xdr:rowOff>144780</xdr:rowOff>
    </xdr:to>
    <xdr:pic>
      <xdr:nvPicPr>
        <xdr:cNvPr id="68074" name="Picture 12">
          <a:extLst>
            <a:ext uri="{FF2B5EF4-FFF2-40B4-BE49-F238E27FC236}">
              <a16:creationId xmlns:a16="http://schemas.microsoft.com/office/drawing/2014/main" id="{00000000-0008-0000-0700-0000EA0901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8521700" y="1905000"/>
          <a:ext cx="1421614" cy="1005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223520</xdr:colOff>
      <xdr:row>30</xdr:row>
      <xdr:rowOff>72390</xdr:rowOff>
    </xdr:from>
    <xdr:to>
      <xdr:col>14</xdr:col>
      <xdr:colOff>267970</xdr:colOff>
      <xdr:row>37</xdr:row>
      <xdr:rowOff>121920</xdr:rowOff>
    </xdr:to>
    <xdr:pic>
      <xdr:nvPicPr>
        <xdr:cNvPr id="68075" name="Picture 3" descr="EPSN0008">
          <a:extLst>
            <a:ext uri="{FF2B5EF4-FFF2-40B4-BE49-F238E27FC236}">
              <a16:creationId xmlns:a16="http://schemas.microsoft.com/office/drawing/2014/main" id="{00000000-0008-0000-0700-0000EB09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6586220" y="4674870"/>
          <a:ext cx="1263650" cy="1223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574040</xdr:colOff>
      <xdr:row>30</xdr:row>
      <xdr:rowOff>91440</xdr:rowOff>
    </xdr:from>
    <xdr:to>
      <xdr:col>11</xdr:col>
      <xdr:colOff>532499</xdr:colOff>
      <xdr:row>37</xdr:row>
      <xdr:rowOff>129540</xdr:rowOff>
    </xdr:to>
    <xdr:pic>
      <xdr:nvPicPr>
        <xdr:cNvPr id="68079" name="Picture 14">
          <a:extLst>
            <a:ext uri="{FF2B5EF4-FFF2-40B4-BE49-F238E27FC236}">
              <a16:creationId xmlns:a16="http://schemas.microsoft.com/office/drawing/2014/main" id="{00000000-0008-0000-0700-0000EF0901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5107940" y="4693920"/>
          <a:ext cx="1177659" cy="1211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330200</xdr:colOff>
      <xdr:row>10</xdr:row>
      <xdr:rowOff>135414</xdr:rowOff>
    </xdr:from>
    <xdr:to>
      <xdr:col>6</xdr:col>
      <xdr:colOff>374348</xdr:colOff>
      <xdr:row>17</xdr:row>
      <xdr:rowOff>19050</xdr:rowOff>
    </xdr:to>
    <xdr:pic>
      <xdr:nvPicPr>
        <xdr:cNvPr id="68080" name="Picture 144">
          <a:extLst>
            <a:ext uri="{FF2B5EF4-FFF2-40B4-BE49-F238E27FC236}">
              <a16:creationId xmlns:a16="http://schemas.microsoft.com/office/drawing/2014/main" id="{00000000-0008-0000-0700-0000F00901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828800" y="1856264"/>
          <a:ext cx="1263348" cy="994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520700</xdr:colOff>
      <xdr:row>10</xdr:row>
      <xdr:rowOff>135826</xdr:rowOff>
    </xdr:from>
    <xdr:to>
      <xdr:col>8</xdr:col>
      <xdr:colOff>249655</xdr:colOff>
      <xdr:row>17</xdr:row>
      <xdr:rowOff>25403</xdr:rowOff>
    </xdr:to>
    <xdr:pic>
      <xdr:nvPicPr>
        <xdr:cNvPr id="16" name="Picture 15">
          <a:extLst>
            <a:ext uri="{FF2B5EF4-FFF2-40B4-BE49-F238E27FC236}">
              <a16:creationId xmlns:a16="http://schemas.microsoft.com/office/drawing/2014/main" id="{00000000-0008-0000-0700-000010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rot="5400000">
          <a:off x="3212164" y="1883012"/>
          <a:ext cx="1000827" cy="948155"/>
        </a:xfrm>
        <a:prstGeom prst="rect">
          <a:avLst/>
        </a:prstGeom>
      </xdr:spPr>
    </xdr:pic>
    <xdr:clientData/>
  </xdr:twoCellAnchor>
  <xdr:twoCellAnchor editAs="oneCell">
    <xdr:from>
      <xdr:col>2</xdr:col>
      <xdr:colOff>31751</xdr:colOff>
      <xdr:row>10</xdr:row>
      <xdr:rowOff>139701</xdr:rowOff>
    </xdr:from>
    <xdr:to>
      <xdr:col>4</xdr:col>
      <xdr:colOff>228600</xdr:colOff>
      <xdr:row>17</xdr:row>
      <xdr:rowOff>28951</xdr:rowOff>
    </xdr:to>
    <xdr:pic>
      <xdr:nvPicPr>
        <xdr:cNvPr id="18" name="Imagen 13">
          <a:extLst>
            <a:ext uri="{FF2B5EF4-FFF2-40B4-BE49-F238E27FC236}">
              <a16:creationId xmlns:a16="http://schemas.microsoft.com/office/drawing/2014/main" id="{00000000-0008-0000-0700-000012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381001" y="1860551"/>
          <a:ext cx="1346199" cy="1000500"/>
        </a:xfrm>
        <a:prstGeom prst="rect">
          <a:avLst/>
        </a:prstGeom>
      </xdr:spPr>
    </xdr:pic>
    <xdr:clientData/>
  </xdr:twoCellAnchor>
  <xdr:twoCellAnchor editAs="oneCell">
    <xdr:from>
      <xdr:col>10</xdr:col>
      <xdr:colOff>313690</xdr:colOff>
      <xdr:row>10</xdr:row>
      <xdr:rowOff>114300</xdr:rowOff>
    </xdr:from>
    <xdr:to>
      <xdr:col>12</xdr:col>
      <xdr:colOff>589533</xdr:colOff>
      <xdr:row>16</xdr:row>
      <xdr:rowOff>150928</xdr:rowOff>
    </xdr:to>
    <xdr:pic>
      <xdr:nvPicPr>
        <xdr:cNvPr id="20" name="Picture 19">
          <a:extLst>
            <a:ext uri="{FF2B5EF4-FFF2-40B4-BE49-F238E27FC236}">
              <a16:creationId xmlns:a16="http://schemas.microsoft.com/office/drawing/2014/main" id="{00000000-0008-0000-0700-000014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5457190" y="1874520"/>
          <a:ext cx="1495043" cy="1042468"/>
        </a:xfrm>
        <a:prstGeom prst="rect">
          <a:avLst/>
        </a:prstGeom>
      </xdr:spPr>
    </xdr:pic>
    <xdr:clientData/>
  </xdr:twoCellAnchor>
  <xdr:twoCellAnchor editAs="oneCell">
    <xdr:from>
      <xdr:col>13</xdr:col>
      <xdr:colOff>77470</xdr:colOff>
      <xdr:row>10</xdr:row>
      <xdr:rowOff>133349</xdr:rowOff>
    </xdr:from>
    <xdr:to>
      <xdr:col>15</xdr:col>
      <xdr:colOff>284440</xdr:colOff>
      <xdr:row>16</xdr:row>
      <xdr:rowOff>147310</xdr:rowOff>
    </xdr:to>
    <xdr:pic>
      <xdr:nvPicPr>
        <xdr:cNvPr id="21" name="Picture 20">
          <a:extLst>
            <a:ext uri="{FF2B5EF4-FFF2-40B4-BE49-F238E27FC236}">
              <a16:creationId xmlns:a16="http://schemas.microsoft.com/office/drawing/2014/main" id="{00000000-0008-0000-0700-000015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rot="10800000">
          <a:off x="7049770" y="1893569"/>
          <a:ext cx="1426170" cy="1019801"/>
        </a:xfrm>
        <a:prstGeom prst="rect">
          <a:avLst/>
        </a:prstGeom>
      </xdr:spPr>
    </xdr:pic>
    <xdr:clientData/>
  </xdr:twoCellAnchor>
  <xdr:twoCellAnchor editAs="oneCell">
    <xdr:from>
      <xdr:col>8</xdr:col>
      <xdr:colOff>368299</xdr:colOff>
      <xdr:row>10</xdr:row>
      <xdr:rowOff>120650</xdr:rowOff>
    </xdr:from>
    <xdr:to>
      <xdr:col>10</xdr:col>
      <xdr:colOff>206225</xdr:colOff>
      <xdr:row>17</xdr:row>
      <xdr:rowOff>38100</xdr:rowOff>
    </xdr:to>
    <xdr:pic>
      <xdr:nvPicPr>
        <xdr:cNvPr id="22" name="Picture 21">
          <a:extLst>
            <a:ext uri="{FF2B5EF4-FFF2-40B4-BE49-F238E27FC236}">
              <a16:creationId xmlns:a16="http://schemas.microsoft.com/office/drawing/2014/main" id="{00000000-0008-0000-0700-000016000000}"/>
            </a:ext>
          </a:extLst>
        </xdr:cNvPr>
        <xdr:cNvPicPr>
          <a:picLocks noChangeAspect="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a:xfrm rot="5400000">
          <a:off x="4319512" y="1827287"/>
          <a:ext cx="1028700" cy="1057126"/>
        </a:xfrm>
        <a:prstGeom prst="rect">
          <a:avLst/>
        </a:prstGeom>
      </xdr:spPr>
    </xdr:pic>
    <xdr:clientData/>
  </xdr:twoCellAnchor>
  <xdr:twoCellAnchor editAs="oneCell">
    <xdr:from>
      <xdr:col>4</xdr:col>
      <xdr:colOff>464820</xdr:colOff>
      <xdr:row>30</xdr:row>
      <xdr:rowOff>111760</xdr:rowOff>
    </xdr:from>
    <xdr:to>
      <xdr:col>6</xdr:col>
      <xdr:colOff>521971</xdr:colOff>
      <xdr:row>37</xdr:row>
      <xdr:rowOff>118109</xdr:rowOff>
    </xdr:to>
    <xdr:pic>
      <xdr:nvPicPr>
        <xdr:cNvPr id="23" name="43 Imagen">
          <a:extLst>
            <a:ext uri="{FF2B5EF4-FFF2-40B4-BE49-F238E27FC236}">
              <a16:creationId xmlns:a16="http://schemas.microsoft.com/office/drawing/2014/main" id="{00000000-0008-0000-0700-000017000000}"/>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bwMode="auto">
        <a:xfrm>
          <a:off x="1950720" y="4714240"/>
          <a:ext cx="1276351" cy="117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30</xdr:row>
      <xdr:rowOff>104888</xdr:rowOff>
    </xdr:from>
    <xdr:to>
      <xdr:col>4</xdr:col>
      <xdr:colOff>114300</xdr:colOff>
      <xdr:row>37</xdr:row>
      <xdr:rowOff>145331</xdr:rowOff>
    </xdr:to>
    <xdr:pic>
      <xdr:nvPicPr>
        <xdr:cNvPr id="24" name="27 Imagen">
          <a:extLst>
            <a:ext uri="{FF2B5EF4-FFF2-40B4-BE49-F238E27FC236}">
              <a16:creationId xmlns:a16="http://schemas.microsoft.com/office/drawing/2014/main" id="{00000000-0008-0000-0700-000018000000}"/>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bwMode="auto">
        <a:xfrm>
          <a:off x="387350" y="4556238"/>
          <a:ext cx="1225550" cy="1151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260349</xdr:colOff>
      <xdr:row>30</xdr:row>
      <xdr:rowOff>87747</xdr:rowOff>
    </xdr:from>
    <xdr:to>
      <xdr:col>9</xdr:col>
      <xdr:colOff>228600</xdr:colOff>
      <xdr:row>37</xdr:row>
      <xdr:rowOff>108239</xdr:rowOff>
    </xdr:to>
    <xdr:pic>
      <xdr:nvPicPr>
        <xdr:cNvPr id="19" name="Picture 18">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3575049" y="4690227"/>
          <a:ext cx="1187451" cy="1193972"/>
        </a:xfrm>
        <a:prstGeom prst="rect">
          <a:avLst/>
        </a:prstGeom>
      </xdr:spPr>
    </xdr:pic>
    <xdr:clientData/>
  </xdr:twoCellAnchor>
  <xdr:twoCellAnchor editAs="oneCell">
    <xdr:from>
      <xdr:col>14</xdr:col>
      <xdr:colOff>228600</xdr:colOff>
      <xdr:row>0</xdr:row>
      <xdr:rowOff>7621</xdr:rowOff>
    </xdr:from>
    <xdr:to>
      <xdr:col>17</xdr:col>
      <xdr:colOff>551180</xdr:colOff>
      <xdr:row>4</xdr:row>
      <xdr:rowOff>60747</xdr:rowOff>
    </xdr:to>
    <xdr:pic>
      <xdr:nvPicPr>
        <xdr:cNvPr id="3" name="Picture 5" descr="A black text on a white background&#10;&#10;Description automatically generated">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7810500" y="7621"/>
          <a:ext cx="2151380" cy="807506"/>
        </a:xfrm>
        <a:prstGeom prst="rect">
          <a:avLst/>
        </a:prstGeom>
      </xdr:spPr>
    </xdr:pic>
    <xdr:clientData/>
  </xdr:twoCellAnchor>
  <xdr:twoCellAnchor editAs="oneCell">
    <xdr:from>
      <xdr:col>14</xdr:col>
      <xdr:colOff>586742</xdr:colOff>
      <xdr:row>30</xdr:row>
      <xdr:rowOff>83820</xdr:rowOff>
    </xdr:from>
    <xdr:to>
      <xdr:col>17</xdr:col>
      <xdr:colOff>398616</xdr:colOff>
      <xdr:row>37</xdr:row>
      <xdr:rowOff>106680</xdr:rowOff>
    </xdr:to>
    <xdr:pic>
      <xdr:nvPicPr>
        <xdr:cNvPr id="4" name="Picture 3">
          <a:extLst>
            <a:ext uri="{FF2B5EF4-FFF2-40B4-BE49-F238E27FC236}">
              <a16:creationId xmlns:a16="http://schemas.microsoft.com/office/drawing/2014/main" id="{94DD518E-F258-54F9-2973-525E0B7FBF2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8168642" y="4686300"/>
          <a:ext cx="1640674" cy="1196340"/>
        </a:xfrm>
        <a:prstGeom prst="rect">
          <a:avLst/>
        </a:prstGeom>
      </xdr:spPr>
    </xdr:pic>
    <xdr:clientData/>
  </xdr:twoCellAnchor>
  <xdr:twoCellAnchor editAs="oneCell">
    <xdr:from>
      <xdr:col>1</xdr:col>
      <xdr:colOff>121921</xdr:colOff>
      <xdr:row>116</xdr:row>
      <xdr:rowOff>129317</xdr:rowOff>
    </xdr:from>
    <xdr:to>
      <xdr:col>5</xdr:col>
      <xdr:colOff>342900</xdr:colOff>
      <xdr:row>126</xdr:row>
      <xdr:rowOff>7205</xdr:rowOff>
    </xdr:to>
    <xdr:pic>
      <xdr:nvPicPr>
        <xdr:cNvPr id="2" name="Picture 1">
          <a:extLst>
            <a:ext uri="{FF2B5EF4-FFF2-40B4-BE49-F238E27FC236}">
              <a16:creationId xmlns:a16="http://schemas.microsoft.com/office/drawing/2014/main" id="{3F52706B-6FEE-8A36-D0A2-8DD55BBC720F}"/>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12421" y="18844037"/>
          <a:ext cx="2125979" cy="1554288"/>
        </a:xfrm>
        <a:prstGeom prst="rect">
          <a:avLst/>
        </a:prstGeom>
      </xdr:spPr>
    </xdr:pic>
    <xdr:clientData/>
  </xdr:twoCellAnchor>
  <xdr:twoCellAnchor editAs="oneCell">
    <xdr:from>
      <xdr:col>2</xdr:col>
      <xdr:colOff>60960</xdr:colOff>
      <xdr:row>83</xdr:row>
      <xdr:rowOff>27052</xdr:rowOff>
    </xdr:from>
    <xdr:to>
      <xdr:col>3</xdr:col>
      <xdr:colOff>274320</xdr:colOff>
      <xdr:row>88</xdr:row>
      <xdr:rowOff>125466</xdr:rowOff>
    </xdr:to>
    <xdr:pic>
      <xdr:nvPicPr>
        <xdr:cNvPr id="6" name="Picture 5">
          <a:extLst>
            <a:ext uri="{FF2B5EF4-FFF2-40B4-BE49-F238E27FC236}">
              <a16:creationId xmlns:a16="http://schemas.microsoft.com/office/drawing/2014/main" id="{9619A6D5-CA93-90DC-B2AA-1D84482014B4}"/>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403860" y="12546712"/>
          <a:ext cx="746760" cy="936614"/>
        </a:xfrm>
        <a:prstGeom prst="rect">
          <a:avLst/>
        </a:prstGeom>
      </xdr:spPr>
    </xdr:pic>
    <xdr:clientData/>
  </xdr:twoCellAnchor>
  <xdr:twoCellAnchor>
    <xdr:from>
      <xdr:col>2</xdr:col>
      <xdr:colOff>25400</xdr:colOff>
      <xdr:row>146</xdr:row>
      <xdr:rowOff>38100</xdr:rowOff>
    </xdr:from>
    <xdr:to>
      <xdr:col>5</xdr:col>
      <xdr:colOff>251460</xdr:colOff>
      <xdr:row>159</xdr:row>
      <xdr:rowOff>87224</xdr:rowOff>
    </xdr:to>
    <xdr:sp macro="" textlink="">
      <xdr:nvSpPr>
        <xdr:cNvPr id="7" name="Sześcian 4">
          <a:extLst>
            <a:ext uri="{FF2B5EF4-FFF2-40B4-BE49-F238E27FC236}">
              <a16:creationId xmlns:a16="http://schemas.microsoft.com/office/drawing/2014/main" id="{60D59552-9647-415A-896B-A7CE38CBE1CE}"/>
            </a:ext>
          </a:extLst>
        </xdr:cNvPr>
        <xdr:cNvSpPr/>
      </xdr:nvSpPr>
      <xdr:spPr>
        <a:xfrm>
          <a:off x="368300" y="25115520"/>
          <a:ext cx="1978660" cy="2129384"/>
        </a:xfrm>
        <a:prstGeom prst="cube">
          <a:avLst>
            <a:gd name="adj" fmla="val 52738"/>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4</xdr:col>
      <xdr:colOff>304847</xdr:colOff>
      <xdr:row>150</xdr:row>
      <xdr:rowOff>159226</xdr:rowOff>
    </xdr:from>
    <xdr:to>
      <xdr:col>4</xdr:col>
      <xdr:colOff>441336</xdr:colOff>
      <xdr:row>156</xdr:row>
      <xdr:rowOff>119892</xdr:rowOff>
    </xdr:to>
    <xdr:sp macro="" textlink="">
      <xdr:nvSpPr>
        <xdr:cNvPr id="8" name="Równoległobok 42">
          <a:extLst>
            <a:ext uri="{FF2B5EF4-FFF2-40B4-BE49-F238E27FC236}">
              <a16:creationId xmlns:a16="http://schemas.microsoft.com/office/drawing/2014/main" id="{023CFC02-DDF1-4855-8984-B129B4D356CD}"/>
            </a:ext>
          </a:extLst>
        </xdr:cNvPr>
        <xdr:cNvSpPr/>
      </xdr:nvSpPr>
      <xdr:spPr>
        <a:xfrm rot="18875393">
          <a:off x="1398599" y="26268874"/>
          <a:ext cx="920786" cy="136489"/>
        </a:xfrm>
        <a:prstGeom prst="parallelogram">
          <a:avLst>
            <a:gd name="adj" fmla="val 103579"/>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3</xdr:col>
      <xdr:colOff>473225</xdr:colOff>
      <xdr:row>153</xdr:row>
      <xdr:rowOff>114300</xdr:rowOff>
    </xdr:from>
    <xdr:to>
      <xdr:col>5</xdr:col>
      <xdr:colOff>297180</xdr:colOff>
      <xdr:row>160</xdr:row>
      <xdr:rowOff>67535</xdr:rowOff>
    </xdr:to>
    <xdr:cxnSp macro="">
      <xdr:nvCxnSpPr>
        <xdr:cNvPr id="9" name="Łącznik prosty ze strzałką 53">
          <a:extLst>
            <a:ext uri="{FF2B5EF4-FFF2-40B4-BE49-F238E27FC236}">
              <a16:creationId xmlns:a16="http://schemas.microsoft.com/office/drawing/2014/main" id="{E8D4B8FD-3F38-4EC3-9A82-6996900EDF34}"/>
            </a:ext>
          </a:extLst>
        </xdr:cNvPr>
        <xdr:cNvCxnSpPr/>
      </xdr:nvCxnSpPr>
      <xdr:spPr>
        <a:xfrm flipH="1">
          <a:off x="1349525" y="26311860"/>
          <a:ext cx="1043155" cy="107337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160</xdr:row>
      <xdr:rowOff>83820</xdr:rowOff>
    </xdr:from>
    <xdr:to>
      <xdr:col>3</xdr:col>
      <xdr:colOff>449580</xdr:colOff>
      <xdr:row>160</xdr:row>
      <xdr:rowOff>83820</xdr:rowOff>
    </xdr:to>
    <xdr:cxnSp macro="">
      <xdr:nvCxnSpPr>
        <xdr:cNvPr id="10" name="Łącznik prosty ze strzałką 53">
          <a:extLst>
            <a:ext uri="{FF2B5EF4-FFF2-40B4-BE49-F238E27FC236}">
              <a16:creationId xmlns:a16="http://schemas.microsoft.com/office/drawing/2014/main" id="{994AB721-7818-4D67-9976-C4C7B72E02BE}"/>
            </a:ext>
          </a:extLst>
        </xdr:cNvPr>
        <xdr:cNvCxnSpPr/>
      </xdr:nvCxnSpPr>
      <xdr:spPr>
        <a:xfrm>
          <a:off x="342900" y="27401520"/>
          <a:ext cx="98298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335280</xdr:colOff>
      <xdr:row>148</xdr:row>
      <xdr:rowOff>60960</xdr:rowOff>
    </xdr:from>
    <xdr:to>
      <xdr:col>4</xdr:col>
      <xdr:colOff>350520</xdr:colOff>
      <xdr:row>160</xdr:row>
      <xdr:rowOff>45720</xdr:rowOff>
    </xdr:to>
    <xdr:cxnSp macro="">
      <xdr:nvCxnSpPr>
        <xdr:cNvPr id="11" name="Straight Connector 10">
          <a:extLst>
            <a:ext uri="{FF2B5EF4-FFF2-40B4-BE49-F238E27FC236}">
              <a16:creationId xmlns:a16="http://schemas.microsoft.com/office/drawing/2014/main" id="{5A831F96-CBBB-4415-9AA2-379642F779E3}"/>
            </a:ext>
          </a:extLst>
        </xdr:cNvPr>
        <xdr:cNvCxnSpPr/>
      </xdr:nvCxnSpPr>
      <xdr:spPr>
        <a:xfrm flipV="1">
          <a:off x="1821180" y="25458420"/>
          <a:ext cx="15240" cy="1905000"/>
        </a:xfrm>
        <a:prstGeom prst="line">
          <a:avLst/>
        </a:prstGeom>
        <a:ln w="19050">
          <a:solidFill>
            <a:schemeClr val="accent2"/>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228995</xdr:colOff>
      <xdr:row>152</xdr:row>
      <xdr:rowOff>34435</xdr:rowOff>
    </xdr:from>
    <xdr:to>
      <xdr:col>5</xdr:col>
      <xdr:colOff>592908</xdr:colOff>
      <xdr:row>154</xdr:row>
      <xdr:rowOff>15724</xdr:rowOff>
    </xdr:to>
    <xdr:sp macro="" textlink="">
      <xdr:nvSpPr>
        <xdr:cNvPr id="12" name="pole tekstowe 16">
          <a:extLst>
            <a:ext uri="{FF2B5EF4-FFF2-40B4-BE49-F238E27FC236}">
              <a16:creationId xmlns:a16="http://schemas.microsoft.com/office/drawing/2014/main" id="{C08099D8-22FF-47B6-8BB2-D1153615DFAE}"/>
            </a:ext>
          </a:extLst>
        </xdr:cNvPr>
        <xdr:cNvSpPr txBox="1"/>
      </xdr:nvSpPr>
      <xdr:spPr>
        <a:xfrm rot="18923867">
          <a:off x="1714895" y="26071975"/>
          <a:ext cx="973513" cy="301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l-PL" sz="1000">
              <a:latin typeface="Arial" panose="020B0604020202020204" pitchFamily="34" charset="0"/>
              <a:cs typeface="Arial" panose="020B0604020202020204" pitchFamily="34" charset="0"/>
            </a:rPr>
            <a:t>20</a:t>
          </a:r>
          <a:r>
            <a:rPr lang="pl-PL" sz="1000" baseline="0">
              <a:latin typeface="Arial" panose="020B0604020202020204" pitchFamily="34" charset="0"/>
              <a:cs typeface="Arial" panose="020B0604020202020204" pitchFamily="34" charset="0"/>
            </a:rPr>
            <a:t> m</a:t>
          </a:r>
          <a:r>
            <a:rPr lang="pl-PL" sz="1000">
              <a:latin typeface="Arial" panose="020B0604020202020204" pitchFamily="34" charset="0"/>
              <a:cs typeface="Arial" panose="020B0604020202020204" pitchFamily="34" charset="0"/>
            </a:rPr>
            <a:t>m</a:t>
          </a:r>
        </a:p>
      </xdr:txBody>
    </xdr:sp>
    <xdr:clientData/>
  </xdr:twoCellAnchor>
  <xdr:twoCellAnchor>
    <xdr:from>
      <xdr:col>4</xdr:col>
      <xdr:colOff>468449</xdr:colOff>
      <xdr:row>153</xdr:row>
      <xdr:rowOff>115993</xdr:rowOff>
    </xdr:from>
    <xdr:to>
      <xdr:col>4</xdr:col>
      <xdr:colOff>477520</xdr:colOff>
      <xdr:row>155</xdr:row>
      <xdr:rowOff>77998</xdr:rowOff>
    </xdr:to>
    <xdr:cxnSp macro="">
      <xdr:nvCxnSpPr>
        <xdr:cNvPr id="13" name="Łącznik prosty ze strzałką 53">
          <a:extLst>
            <a:ext uri="{FF2B5EF4-FFF2-40B4-BE49-F238E27FC236}">
              <a16:creationId xmlns:a16="http://schemas.microsoft.com/office/drawing/2014/main" id="{F73AC16B-F2C2-4739-BB27-62BD8859D818}"/>
            </a:ext>
          </a:extLst>
        </xdr:cNvPr>
        <xdr:cNvCxnSpPr/>
      </xdr:nvCxnSpPr>
      <xdr:spPr>
        <a:xfrm flipH="1">
          <a:off x="1954349" y="26313553"/>
          <a:ext cx="9071" cy="28204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106680</xdr:colOff>
      <xdr:row>153</xdr:row>
      <xdr:rowOff>76201</xdr:rowOff>
    </xdr:from>
    <xdr:to>
      <xdr:col>3</xdr:col>
      <xdr:colOff>335280</xdr:colOff>
      <xdr:row>158</xdr:row>
      <xdr:rowOff>99060</xdr:rowOff>
    </xdr:to>
    <xdr:sp macro="" textlink="">
      <xdr:nvSpPr>
        <xdr:cNvPr id="14" name="TextBox 13">
          <a:extLst>
            <a:ext uri="{FF2B5EF4-FFF2-40B4-BE49-F238E27FC236}">
              <a16:creationId xmlns:a16="http://schemas.microsoft.com/office/drawing/2014/main" id="{A0BA4EE3-2AD8-498E-AB7E-831A0245AB45}"/>
            </a:ext>
          </a:extLst>
        </xdr:cNvPr>
        <xdr:cNvSpPr txBox="1"/>
      </xdr:nvSpPr>
      <xdr:spPr>
        <a:xfrm>
          <a:off x="449580" y="26273761"/>
          <a:ext cx="762000" cy="8229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800" b="0" i="0" u="none" strike="noStrike">
              <a:solidFill>
                <a:schemeClr val="dk1"/>
              </a:solidFill>
              <a:effectLst/>
              <a:latin typeface="Arial" panose="020B0604020202020204" pitchFamily="34" charset="0"/>
              <a:ea typeface="+mn-ea"/>
              <a:cs typeface="Arial" panose="020B0604020202020204" pitchFamily="34" charset="0"/>
            </a:rPr>
            <a:t>Cardboard box - rectangular shape</a:t>
          </a:r>
          <a:br>
            <a:rPr lang="cs-CZ" sz="800" b="0" i="0" u="none" strike="noStrike">
              <a:solidFill>
                <a:schemeClr val="dk1"/>
              </a:solidFill>
              <a:effectLst/>
              <a:latin typeface="Arial" panose="020B0604020202020204" pitchFamily="34" charset="0"/>
              <a:ea typeface="+mn-ea"/>
              <a:cs typeface="Arial" panose="020B0604020202020204" pitchFamily="34" charset="0"/>
            </a:rPr>
          </a:br>
          <a:r>
            <a:rPr lang="cs-CZ" sz="800" b="0" i="0" u="none" strike="noStrike">
              <a:solidFill>
                <a:schemeClr val="dk1"/>
              </a:solidFill>
              <a:effectLst/>
              <a:latin typeface="Arial" panose="020B0604020202020204" pitchFamily="34" charset="0"/>
              <a:ea typeface="+mn-ea"/>
              <a:cs typeface="Arial" panose="020B0604020202020204" pitchFamily="34" charset="0"/>
            </a:rPr>
            <a:t>illustrative drawing</a:t>
          </a:r>
          <a:r>
            <a:rPr lang="cs-CZ" sz="800">
              <a:latin typeface="Arial" panose="020B0604020202020204" pitchFamily="34" charset="0"/>
              <a:cs typeface="Arial" panose="020B0604020202020204" pitchFamily="34" charset="0"/>
            </a:rPr>
            <a:t> </a:t>
          </a:r>
        </a:p>
      </xdr:txBody>
    </xdr:sp>
    <xdr:clientData/>
  </xdr:twoCellAnchor>
  <xdr:twoCellAnchor editAs="oneCell">
    <xdr:from>
      <xdr:col>6</xdr:col>
      <xdr:colOff>595690</xdr:colOff>
      <xdr:row>157</xdr:row>
      <xdr:rowOff>31569</xdr:rowOff>
    </xdr:from>
    <xdr:to>
      <xdr:col>11</xdr:col>
      <xdr:colOff>582202</xdr:colOff>
      <xdr:row>162</xdr:row>
      <xdr:rowOff>112606</xdr:rowOff>
    </xdr:to>
    <xdr:pic>
      <xdr:nvPicPr>
        <xdr:cNvPr id="27" name="Obraz 11">
          <a:extLst>
            <a:ext uri="{FF2B5EF4-FFF2-40B4-BE49-F238E27FC236}">
              <a16:creationId xmlns:a16="http://schemas.microsoft.com/office/drawing/2014/main" id="{B80A70C9-8696-4BCD-9924-1671E9D3EA86}"/>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3300790" y="26869209"/>
          <a:ext cx="3034512" cy="896377"/>
        </a:xfrm>
        <a:prstGeom prst="rect">
          <a:avLst/>
        </a:prstGeom>
      </xdr:spPr>
    </xdr:pic>
    <xdr:clientData/>
  </xdr:twoCellAnchor>
  <xdr:twoCellAnchor>
    <xdr:from>
      <xdr:col>8</xdr:col>
      <xdr:colOff>337457</xdr:colOff>
      <xdr:row>154</xdr:row>
      <xdr:rowOff>0</xdr:rowOff>
    </xdr:from>
    <xdr:to>
      <xdr:col>10</xdr:col>
      <xdr:colOff>288924</xdr:colOff>
      <xdr:row>155</xdr:row>
      <xdr:rowOff>68580</xdr:rowOff>
    </xdr:to>
    <xdr:sp macro="" textlink="">
      <xdr:nvSpPr>
        <xdr:cNvPr id="28" name="pole tekstowe 31">
          <a:extLst>
            <a:ext uri="{FF2B5EF4-FFF2-40B4-BE49-F238E27FC236}">
              <a16:creationId xmlns:a16="http://schemas.microsoft.com/office/drawing/2014/main" id="{C51E8F77-0A58-49CC-8990-85D6D7E6D96E}"/>
            </a:ext>
          </a:extLst>
        </xdr:cNvPr>
        <xdr:cNvSpPr txBox="1"/>
      </xdr:nvSpPr>
      <xdr:spPr>
        <a:xfrm>
          <a:off x="4261757" y="26357580"/>
          <a:ext cx="1170667"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l-PL" sz="1800"/>
            <a:t>220 mm</a:t>
          </a:r>
        </a:p>
      </xdr:txBody>
    </xdr:sp>
    <xdr:clientData/>
  </xdr:twoCellAnchor>
  <xdr:twoCellAnchor>
    <xdr:from>
      <xdr:col>6</xdr:col>
      <xdr:colOff>422275</xdr:colOff>
      <xdr:row>155</xdr:row>
      <xdr:rowOff>106680</xdr:rowOff>
    </xdr:from>
    <xdr:to>
      <xdr:col>12</xdr:col>
      <xdr:colOff>76200</xdr:colOff>
      <xdr:row>155</xdr:row>
      <xdr:rowOff>120287</xdr:rowOff>
    </xdr:to>
    <xdr:cxnSp macro="">
      <xdr:nvCxnSpPr>
        <xdr:cNvPr id="29" name="Łącznik prosty ze strzałką 53">
          <a:extLst>
            <a:ext uri="{FF2B5EF4-FFF2-40B4-BE49-F238E27FC236}">
              <a16:creationId xmlns:a16="http://schemas.microsoft.com/office/drawing/2014/main" id="{8D2122EA-91F0-4305-A828-E57C5965DB8D}"/>
            </a:ext>
          </a:extLst>
        </xdr:cNvPr>
        <xdr:cNvCxnSpPr/>
      </xdr:nvCxnSpPr>
      <xdr:spPr>
        <a:xfrm flipV="1">
          <a:off x="3127375" y="26624280"/>
          <a:ext cx="3311525" cy="1360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156</xdr:row>
      <xdr:rowOff>91440</xdr:rowOff>
    </xdr:from>
    <xdr:to>
      <xdr:col>6</xdr:col>
      <xdr:colOff>268968</xdr:colOff>
      <xdr:row>162</xdr:row>
      <xdr:rowOff>60600</xdr:rowOff>
    </xdr:to>
    <xdr:sp macro="" textlink="">
      <xdr:nvSpPr>
        <xdr:cNvPr id="30" name="pole tekstowe 32">
          <a:extLst>
            <a:ext uri="{FF2B5EF4-FFF2-40B4-BE49-F238E27FC236}">
              <a16:creationId xmlns:a16="http://schemas.microsoft.com/office/drawing/2014/main" id="{188736C0-453A-405C-AD49-C078D8842E44}"/>
            </a:ext>
          </a:extLst>
        </xdr:cNvPr>
        <xdr:cNvSpPr txBox="1"/>
      </xdr:nvSpPr>
      <xdr:spPr>
        <a:xfrm rot="16200000">
          <a:off x="2367324" y="27106836"/>
          <a:ext cx="944520" cy="268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l-PL" sz="1800"/>
            <a:t>84 mm</a:t>
          </a:r>
        </a:p>
      </xdr:txBody>
    </xdr:sp>
    <xdr:clientData/>
  </xdr:twoCellAnchor>
  <xdr:twoCellAnchor>
    <xdr:from>
      <xdr:col>6</xdr:col>
      <xdr:colOff>351064</xdr:colOff>
      <xdr:row>156</xdr:row>
      <xdr:rowOff>114300</xdr:rowOff>
    </xdr:from>
    <xdr:to>
      <xdr:col>6</xdr:col>
      <xdr:colOff>358140</xdr:colOff>
      <xdr:row>163</xdr:row>
      <xdr:rowOff>54369</xdr:rowOff>
    </xdr:to>
    <xdr:cxnSp macro="">
      <xdr:nvCxnSpPr>
        <xdr:cNvPr id="31" name="Łącznik prosty ze strzałką 53">
          <a:extLst>
            <a:ext uri="{FF2B5EF4-FFF2-40B4-BE49-F238E27FC236}">
              <a16:creationId xmlns:a16="http://schemas.microsoft.com/office/drawing/2014/main" id="{AC83E9EF-BC6A-422B-8DED-5D6AFABED5CD}"/>
            </a:ext>
          </a:extLst>
        </xdr:cNvPr>
        <xdr:cNvCxnSpPr/>
      </xdr:nvCxnSpPr>
      <xdr:spPr>
        <a:xfrm flipH="1">
          <a:off x="3056164" y="26791920"/>
          <a:ext cx="7076" cy="1075449"/>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114110</xdr:colOff>
      <xdr:row>155</xdr:row>
      <xdr:rowOff>22860</xdr:rowOff>
    </xdr:from>
    <xdr:to>
      <xdr:col>17</xdr:col>
      <xdr:colOff>289560</xdr:colOff>
      <xdr:row>160</xdr:row>
      <xdr:rowOff>75299</xdr:rowOff>
    </xdr:to>
    <xdr:cxnSp macro="">
      <xdr:nvCxnSpPr>
        <xdr:cNvPr id="33" name="Łącznik prosty ze strzałką 53">
          <a:extLst>
            <a:ext uri="{FF2B5EF4-FFF2-40B4-BE49-F238E27FC236}">
              <a16:creationId xmlns:a16="http://schemas.microsoft.com/office/drawing/2014/main" id="{7F0F53BE-99CD-4DE5-8463-CAEDA46E913E}"/>
            </a:ext>
          </a:extLst>
        </xdr:cNvPr>
        <xdr:cNvCxnSpPr/>
      </xdr:nvCxnSpPr>
      <xdr:spPr>
        <a:xfrm flipH="1">
          <a:off x="8915210" y="26540460"/>
          <a:ext cx="785050" cy="852539"/>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251460</xdr:colOff>
      <xdr:row>160</xdr:row>
      <xdr:rowOff>66570</xdr:rowOff>
    </xdr:from>
    <xdr:to>
      <xdr:col>16</xdr:col>
      <xdr:colOff>60960</xdr:colOff>
      <xdr:row>160</xdr:row>
      <xdr:rowOff>68580</xdr:rowOff>
    </xdr:to>
    <xdr:cxnSp macro="">
      <xdr:nvCxnSpPr>
        <xdr:cNvPr id="34" name="Łącznik prosty ze strzałką 53">
          <a:extLst>
            <a:ext uri="{FF2B5EF4-FFF2-40B4-BE49-F238E27FC236}">
              <a16:creationId xmlns:a16="http://schemas.microsoft.com/office/drawing/2014/main" id="{4FC59214-EF83-4F32-AADA-A1AAAF295C5D}"/>
            </a:ext>
          </a:extLst>
        </xdr:cNvPr>
        <xdr:cNvCxnSpPr/>
      </xdr:nvCxnSpPr>
      <xdr:spPr>
        <a:xfrm>
          <a:off x="7223760" y="27384270"/>
          <a:ext cx="1638300" cy="201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274770</xdr:colOff>
      <xdr:row>145</xdr:row>
      <xdr:rowOff>91440</xdr:rowOff>
    </xdr:from>
    <xdr:to>
      <xdr:col>17</xdr:col>
      <xdr:colOff>251460</xdr:colOff>
      <xdr:row>161</xdr:row>
      <xdr:rowOff>102447</xdr:rowOff>
    </xdr:to>
    <xdr:grpSp>
      <xdr:nvGrpSpPr>
        <xdr:cNvPr id="35" name="Group 34">
          <a:extLst>
            <a:ext uri="{FF2B5EF4-FFF2-40B4-BE49-F238E27FC236}">
              <a16:creationId xmlns:a16="http://schemas.microsoft.com/office/drawing/2014/main" id="{C70C2BA9-A6E5-47BF-816B-28E5C2A2D6C6}"/>
            </a:ext>
          </a:extLst>
        </xdr:cNvPr>
        <xdr:cNvGrpSpPr/>
      </xdr:nvGrpSpPr>
      <xdr:grpSpPr>
        <a:xfrm>
          <a:off x="7247070" y="25153620"/>
          <a:ext cx="2415090" cy="2586567"/>
          <a:chOff x="9926865" y="51712585"/>
          <a:chExt cx="3647643" cy="4164051"/>
        </a:xfrm>
      </xdr:grpSpPr>
      <xdr:sp macro="" textlink="">
        <xdr:nvSpPr>
          <xdr:cNvPr id="36" name="Sześcian 3">
            <a:extLst>
              <a:ext uri="{FF2B5EF4-FFF2-40B4-BE49-F238E27FC236}">
                <a16:creationId xmlns:a16="http://schemas.microsoft.com/office/drawing/2014/main" id="{8E5AA606-5926-E8FF-4DF2-BB5261753710}"/>
              </a:ext>
            </a:extLst>
          </xdr:cNvPr>
          <xdr:cNvSpPr/>
        </xdr:nvSpPr>
        <xdr:spPr>
          <a:xfrm>
            <a:off x="9926865" y="51712585"/>
            <a:ext cx="3647643" cy="3555043"/>
          </a:xfrm>
          <a:prstGeom prst="cube">
            <a:avLst>
              <a:gd name="adj" fmla="val 36682"/>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sp macro="" textlink="">
        <xdr:nvSpPr>
          <xdr:cNvPr id="37" name="Równoległobok 42">
            <a:extLst>
              <a:ext uri="{FF2B5EF4-FFF2-40B4-BE49-F238E27FC236}">
                <a16:creationId xmlns:a16="http://schemas.microsoft.com/office/drawing/2014/main" id="{4A8AA034-A553-1CC0-41D0-F5FA0C636FCA}"/>
              </a:ext>
            </a:extLst>
          </xdr:cNvPr>
          <xdr:cNvSpPr/>
        </xdr:nvSpPr>
        <xdr:spPr>
          <a:xfrm rot="18875393">
            <a:off x="12315331" y="53811721"/>
            <a:ext cx="1391860" cy="222573"/>
          </a:xfrm>
          <a:prstGeom prst="parallelogram">
            <a:avLst>
              <a:gd name="adj" fmla="val 117947"/>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xnSp macro="">
        <xdr:nvCxnSpPr>
          <xdr:cNvPr id="38" name="Straight Connector 37">
            <a:extLst>
              <a:ext uri="{FF2B5EF4-FFF2-40B4-BE49-F238E27FC236}">
                <a16:creationId xmlns:a16="http://schemas.microsoft.com/office/drawing/2014/main" id="{AC7DD55A-71A2-0D28-A596-1B35F42C8189}"/>
              </a:ext>
            </a:extLst>
          </xdr:cNvPr>
          <xdr:cNvCxnSpPr/>
        </xdr:nvCxnSpPr>
        <xdr:spPr>
          <a:xfrm flipV="1">
            <a:off x="11199627" y="52546758"/>
            <a:ext cx="15555" cy="3329878"/>
          </a:xfrm>
          <a:prstGeom prst="line">
            <a:avLst/>
          </a:prstGeom>
          <a:ln w="19050">
            <a:solidFill>
              <a:schemeClr val="accent2"/>
            </a:solidFill>
            <a:prstDash val="lgDashDot"/>
          </a:ln>
        </xdr:spPr>
        <xdr:style>
          <a:lnRef idx="1">
            <a:schemeClr val="accent1"/>
          </a:lnRef>
          <a:fillRef idx="0">
            <a:schemeClr val="accent1"/>
          </a:fillRef>
          <a:effectRef idx="0">
            <a:schemeClr val="accent1"/>
          </a:effectRef>
          <a:fontRef idx="minor">
            <a:schemeClr val="tx1"/>
          </a:fontRef>
        </xdr:style>
      </xdr:cxnSp>
      <xdr:sp macro="" textlink="">
        <xdr:nvSpPr>
          <xdr:cNvPr id="39" name="Prostokąt 9">
            <a:extLst>
              <a:ext uri="{FF2B5EF4-FFF2-40B4-BE49-F238E27FC236}">
                <a16:creationId xmlns:a16="http://schemas.microsoft.com/office/drawing/2014/main" id="{57C4821B-2217-7D0D-017A-826FF59392C7}"/>
              </a:ext>
            </a:extLst>
          </xdr:cNvPr>
          <xdr:cNvSpPr/>
        </xdr:nvSpPr>
        <xdr:spPr>
          <a:xfrm>
            <a:off x="10605211" y="54546320"/>
            <a:ext cx="1139382" cy="290586"/>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xnSp macro="">
        <xdr:nvCxnSpPr>
          <xdr:cNvPr id="40" name="Straight Connector 39">
            <a:extLst>
              <a:ext uri="{FF2B5EF4-FFF2-40B4-BE49-F238E27FC236}">
                <a16:creationId xmlns:a16="http://schemas.microsoft.com/office/drawing/2014/main" id="{9A854822-60F9-2D43-E02D-68D2D438001D}"/>
              </a:ext>
            </a:extLst>
          </xdr:cNvPr>
          <xdr:cNvCxnSpPr/>
        </xdr:nvCxnSpPr>
        <xdr:spPr>
          <a:xfrm flipV="1">
            <a:off x="12976045" y="51948731"/>
            <a:ext cx="60506" cy="3444029"/>
          </a:xfrm>
          <a:prstGeom prst="line">
            <a:avLst/>
          </a:prstGeom>
          <a:ln w="19050">
            <a:solidFill>
              <a:schemeClr val="accent2"/>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41" name="Łącznik prosty ze strzałką 53">
            <a:extLst>
              <a:ext uri="{FF2B5EF4-FFF2-40B4-BE49-F238E27FC236}">
                <a16:creationId xmlns:a16="http://schemas.microsoft.com/office/drawing/2014/main" id="{F4E249AD-DBDB-CDA2-BAE9-7C74E4240853}"/>
              </a:ext>
            </a:extLst>
          </xdr:cNvPr>
          <xdr:cNvCxnSpPr/>
        </xdr:nvCxnSpPr>
        <xdr:spPr>
          <a:xfrm>
            <a:off x="12870996" y="54265618"/>
            <a:ext cx="9526" cy="43645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xnSp macro="">
        <xdr:nvCxnSpPr>
          <xdr:cNvPr id="42" name="Łącznik prosty ze strzałką 53">
            <a:extLst>
              <a:ext uri="{FF2B5EF4-FFF2-40B4-BE49-F238E27FC236}">
                <a16:creationId xmlns:a16="http://schemas.microsoft.com/office/drawing/2014/main" id="{D4A0941D-00B9-EC9E-55A8-9F67EDCC19B7}"/>
              </a:ext>
            </a:extLst>
          </xdr:cNvPr>
          <xdr:cNvCxnSpPr/>
        </xdr:nvCxnSpPr>
        <xdr:spPr>
          <a:xfrm>
            <a:off x="11422343" y="54889803"/>
            <a:ext cx="21264" cy="33739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43" name="pole tekstowe 17">
            <a:extLst>
              <a:ext uri="{FF2B5EF4-FFF2-40B4-BE49-F238E27FC236}">
                <a16:creationId xmlns:a16="http://schemas.microsoft.com/office/drawing/2014/main" id="{59176BC6-265E-53FF-9206-D45129F48300}"/>
              </a:ext>
            </a:extLst>
          </xdr:cNvPr>
          <xdr:cNvSpPr txBox="1"/>
        </xdr:nvSpPr>
        <xdr:spPr>
          <a:xfrm>
            <a:off x="11470819" y="54836685"/>
            <a:ext cx="929781" cy="423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l-PL" sz="1000">
                <a:latin typeface="Arial" panose="020B0604020202020204" pitchFamily="34" charset="0"/>
                <a:cs typeface="Arial" panose="020B0604020202020204" pitchFamily="34" charset="0"/>
              </a:rPr>
              <a:t>20 mm</a:t>
            </a:r>
          </a:p>
        </xdr:txBody>
      </xdr:sp>
      <xdr:sp macro="" textlink="">
        <xdr:nvSpPr>
          <xdr:cNvPr id="44" name="pole tekstowe 17">
            <a:extLst>
              <a:ext uri="{FF2B5EF4-FFF2-40B4-BE49-F238E27FC236}">
                <a16:creationId xmlns:a16="http://schemas.microsoft.com/office/drawing/2014/main" id="{130F89E3-E28F-584B-5DDC-AFC3A4E8D100}"/>
              </a:ext>
            </a:extLst>
          </xdr:cNvPr>
          <xdr:cNvSpPr txBox="1"/>
        </xdr:nvSpPr>
        <xdr:spPr>
          <a:xfrm rot="18840723">
            <a:off x="12831549" y="53853717"/>
            <a:ext cx="954164" cy="386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l-PL" sz="1000"/>
              <a:t>20 mm</a:t>
            </a:r>
          </a:p>
        </xdr:txBody>
      </xdr:sp>
      <xdr:sp macro="" textlink="">
        <xdr:nvSpPr>
          <xdr:cNvPr id="45" name="TextBox 44">
            <a:extLst>
              <a:ext uri="{FF2B5EF4-FFF2-40B4-BE49-F238E27FC236}">
                <a16:creationId xmlns:a16="http://schemas.microsoft.com/office/drawing/2014/main" id="{FD6898DF-2603-FAD4-6390-01F784118D1C}"/>
              </a:ext>
            </a:extLst>
          </xdr:cNvPr>
          <xdr:cNvSpPr txBox="1"/>
        </xdr:nvSpPr>
        <xdr:spPr>
          <a:xfrm>
            <a:off x="10098819" y="53086519"/>
            <a:ext cx="2129147" cy="601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800" b="0" i="0" u="none" strike="noStrike">
                <a:solidFill>
                  <a:schemeClr val="dk1"/>
                </a:solidFill>
                <a:effectLst/>
                <a:latin typeface="Arial" panose="020B0604020202020204" pitchFamily="34" charset="0"/>
                <a:ea typeface="+mn-ea"/>
                <a:cs typeface="Arial" panose="020B0604020202020204" pitchFamily="34" charset="0"/>
              </a:rPr>
              <a:t>Cardboard box - square shape</a:t>
            </a:r>
            <a:r>
              <a:rPr lang="en-US" sz="800" b="0" i="0" u="none" strike="noStrike">
                <a:solidFill>
                  <a:schemeClr val="dk1"/>
                </a:solidFill>
                <a:effectLst/>
                <a:latin typeface="Arial" panose="020B0604020202020204" pitchFamily="34" charset="0"/>
                <a:ea typeface="+mn-ea"/>
                <a:cs typeface="Arial" panose="020B0604020202020204" pitchFamily="34" charset="0"/>
              </a:rPr>
              <a:t>,</a:t>
            </a:r>
            <a:r>
              <a:rPr lang="en-US" sz="800" b="0" i="0" u="none" strike="noStrike" baseline="0">
                <a:solidFill>
                  <a:schemeClr val="dk1"/>
                </a:solidFill>
                <a:effectLst/>
                <a:latin typeface="Arial" panose="020B0604020202020204" pitchFamily="34" charset="0"/>
                <a:ea typeface="+mn-ea"/>
                <a:cs typeface="Arial" panose="020B0604020202020204" pitchFamily="34" charset="0"/>
              </a:rPr>
              <a:t> </a:t>
            </a:r>
            <a:r>
              <a:rPr lang="cs-CZ" sz="800" b="0" i="0" u="none" strike="noStrike">
                <a:solidFill>
                  <a:schemeClr val="dk1"/>
                </a:solidFill>
                <a:effectLst/>
                <a:latin typeface="Arial" panose="020B0604020202020204" pitchFamily="34" charset="0"/>
                <a:ea typeface="+mn-ea"/>
                <a:cs typeface="Arial" panose="020B0604020202020204" pitchFamily="34" charset="0"/>
              </a:rPr>
              <a:t>illustrative drawing</a:t>
            </a:r>
            <a:r>
              <a:rPr lang="cs-CZ" sz="800">
                <a:latin typeface="Arial" panose="020B0604020202020204" pitchFamily="34" charset="0"/>
                <a:cs typeface="Arial" panose="020B0604020202020204" pitchFamily="34" charset="0"/>
              </a:rPr>
              <a:t> </a:t>
            </a:r>
          </a:p>
        </xdr:txBody>
      </xdr:sp>
    </xdr:grpSp>
    <xdr:clientData/>
  </xdr:twoCellAnchor>
  <xdr:twoCellAnchor>
    <xdr:from>
      <xdr:col>6</xdr:col>
      <xdr:colOff>495300</xdr:colOff>
      <xdr:row>156</xdr:row>
      <xdr:rowOff>121920</xdr:rowOff>
    </xdr:from>
    <xdr:to>
      <xdr:col>12</xdr:col>
      <xdr:colOff>53340</xdr:colOff>
      <xdr:row>163</xdr:row>
      <xdr:rowOff>45720</xdr:rowOff>
    </xdr:to>
    <xdr:sp macro="" textlink="">
      <xdr:nvSpPr>
        <xdr:cNvPr id="53" name="Prostokąt 9">
          <a:extLst>
            <a:ext uri="{FF2B5EF4-FFF2-40B4-BE49-F238E27FC236}">
              <a16:creationId xmlns:a16="http://schemas.microsoft.com/office/drawing/2014/main" id="{1934833D-5EBD-48E5-9F94-D1513F9EFCB5}"/>
            </a:ext>
          </a:extLst>
        </xdr:cNvPr>
        <xdr:cNvSpPr/>
      </xdr:nvSpPr>
      <xdr:spPr>
        <a:xfrm>
          <a:off x="3200400" y="26799540"/>
          <a:ext cx="3215640" cy="1059180"/>
        </a:xfrm>
        <a:prstGeom prst="rect">
          <a:avLst/>
        </a:prstGeom>
        <a:noFill/>
        <a:ln w="38100">
          <a:solidFill>
            <a:srgbClr val="FF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1</xdr:col>
      <xdr:colOff>114300</xdr:colOff>
      <xdr:row>168</xdr:row>
      <xdr:rowOff>76200</xdr:rowOff>
    </xdr:from>
    <xdr:to>
      <xdr:col>16</xdr:col>
      <xdr:colOff>157755</xdr:colOff>
      <xdr:row>179</xdr:row>
      <xdr:rowOff>30161</xdr:rowOff>
    </xdr:to>
    <xdr:pic>
      <xdr:nvPicPr>
        <xdr:cNvPr id="63" name="Picture 62">
          <a:extLst>
            <a:ext uri="{FF2B5EF4-FFF2-40B4-BE49-F238E27FC236}">
              <a16:creationId xmlns:a16="http://schemas.microsoft.com/office/drawing/2014/main" id="{A25DFD8A-BEB4-CD50-988B-3B9589D4578A}"/>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304800" y="27744420"/>
          <a:ext cx="8654055" cy="1714181"/>
        </a:xfrm>
        <a:prstGeom prst="rect">
          <a:avLst/>
        </a:prstGeom>
      </xdr:spPr>
    </xdr:pic>
    <xdr:clientData/>
  </xdr:twoCellAnchor>
  <xdr:twoCellAnchor editAs="oneCell">
    <xdr:from>
      <xdr:col>3</xdr:col>
      <xdr:colOff>548639</xdr:colOff>
      <xdr:row>179</xdr:row>
      <xdr:rowOff>43242</xdr:rowOff>
    </xdr:from>
    <xdr:to>
      <xdr:col>13</xdr:col>
      <xdr:colOff>495300</xdr:colOff>
      <xdr:row>188</xdr:row>
      <xdr:rowOff>96812</xdr:rowOff>
    </xdr:to>
    <xdr:pic>
      <xdr:nvPicPr>
        <xdr:cNvPr id="68032" name="Picture 68031">
          <a:extLst>
            <a:ext uri="{FF2B5EF4-FFF2-40B4-BE49-F238E27FC236}">
              <a16:creationId xmlns:a16="http://schemas.microsoft.com/office/drawing/2014/main" id="{205CCCC9-CDED-4F0B-C099-676A2F8133D8}"/>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424939" y="29113542"/>
          <a:ext cx="6042661" cy="1493750"/>
        </a:xfrm>
        <a:prstGeom prst="rect">
          <a:avLst/>
        </a:prstGeom>
      </xdr:spPr>
    </xdr:pic>
    <xdr:clientData/>
  </xdr:twoCellAnchor>
  <xdr:twoCellAnchor editAs="oneCell">
    <xdr:from>
      <xdr:col>1</xdr:col>
      <xdr:colOff>83820</xdr:colOff>
      <xdr:row>190</xdr:row>
      <xdr:rowOff>110131</xdr:rowOff>
    </xdr:from>
    <xdr:to>
      <xdr:col>17</xdr:col>
      <xdr:colOff>91440</xdr:colOff>
      <xdr:row>211</xdr:row>
      <xdr:rowOff>95044</xdr:rowOff>
    </xdr:to>
    <xdr:pic>
      <xdr:nvPicPr>
        <xdr:cNvPr id="68033" name="Picture 68032">
          <a:extLst>
            <a:ext uri="{FF2B5EF4-FFF2-40B4-BE49-F238E27FC236}">
              <a16:creationId xmlns:a16="http://schemas.microsoft.com/office/drawing/2014/main" id="{828ED6DD-3C2B-6C1D-822F-FAE28EEC8E7A}"/>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274320" y="31298791"/>
          <a:ext cx="9227820" cy="3345333"/>
        </a:xfrm>
        <a:prstGeom prst="rect">
          <a:avLst/>
        </a:prstGeom>
      </xdr:spPr>
    </xdr:pic>
    <xdr:clientData/>
  </xdr:twoCellAnchor>
  <xdr:twoCellAnchor editAs="oneCell">
    <xdr:from>
      <xdr:col>1</xdr:col>
      <xdr:colOff>83820</xdr:colOff>
      <xdr:row>219</xdr:row>
      <xdr:rowOff>123217</xdr:rowOff>
    </xdr:from>
    <xdr:to>
      <xdr:col>13</xdr:col>
      <xdr:colOff>156864</xdr:colOff>
      <xdr:row>236</xdr:row>
      <xdr:rowOff>5239</xdr:rowOff>
    </xdr:to>
    <xdr:pic>
      <xdr:nvPicPr>
        <xdr:cNvPr id="68034" name="Picture 68033">
          <a:extLst>
            <a:ext uri="{FF2B5EF4-FFF2-40B4-BE49-F238E27FC236}">
              <a16:creationId xmlns:a16="http://schemas.microsoft.com/office/drawing/2014/main" id="{2646BA57-C707-24F3-6152-FA9C31402D13}"/>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274320" y="35624797"/>
          <a:ext cx="6854844" cy="2602362"/>
        </a:xfrm>
        <a:prstGeom prst="rect">
          <a:avLst/>
        </a:prstGeom>
      </xdr:spPr>
    </xdr:pic>
    <xdr:clientData/>
  </xdr:twoCellAnchor>
  <xdr:twoCellAnchor editAs="oneCell">
    <xdr:from>
      <xdr:col>1</xdr:col>
      <xdr:colOff>114300</xdr:colOff>
      <xdr:row>243</xdr:row>
      <xdr:rowOff>27693</xdr:rowOff>
    </xdr:from>
    <xdr:to>
      <xdr:col>8</xdr:col>
      <xdr:colOff>595249</xdr:colOff>
      <xdr:row>261</xdr:row>
      <xdr:rowOff>77399</xdr:rowOff>
    </xdr:to>
    <xdr:pic>
      <xdr:nvPicPr>
        <xdr:cNvPr id="15" name="Picture 14">
          <a:extLst>
            <a:ext uri="{FF2B5EF4-FFF2-40B4-BE49-F238E27FC236}">
              <a16:creationId xmlns:a16="http://schemas.microsoft.com/office/drawing/2014/main" id="{8C272B90-FA90-11D8-79AA-66C3C8517828}"/>
            </a:ext>
          </a:extLst>
        </xdr:cNvPr>
        <xdr:cNvPicPr>
          <a:picLocks noChangeAspect="1"/>
        </xdr:cNvPicPr>
      </xdr:nvPicPr>
      <xdr:blipFill>
        <a:blip xmlns:r="http://schemas.openxmlformats.org/officeDocument/2006/relationships" r:embed="rId22"/>
        <a:stretch>
          <a:fillRect/>
        </a:stretch>
      </xdr:blipFill>
      <xdr:spPr>
        <a:xfrm>
          <a:off x="304800" y="40802313"/>
          <a:ext cx="4214749" cy="29300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omments" Target="../comments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drawing" Target="../drawings/drawing2.xml"/><Relationship Id="rId7" Type="http://schemas.openxmlformats.org/officeDocument/2006/relationships/ctrlProp" Target="../ctrlProps/ctrlProp10.xml"/><Relationship Id="rId12" Type="http://schemas.openxmlformats.org/officeDocument/2006/relationships/comments" Target="../comments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vmlDrawing" Target="../drawings/vmlDrawing2.v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3.x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omments" Target="../comments3.xml"/><Relationship Id="rId2" Type="http://schemas.openxmlformats.org/officeDocument/2006/relationships/customProperty" Target="../customProperty3.bin"/><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1" Type="http://schemas.openxmlformats.org/officeDocument/2006/relationships/ctrlProp" Target="../ctrlProps/ctrlProp21.xml"/><Relationship Id="rId24" Type="http://schemas.openxmlformats.org/officeDocument/2006/relationships/ctrlProp" Target="../ctrlProps/ctrlProp34.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3.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drawing" Target="../drawings/drawing4.x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2" Type="http://schemas.openxmlformats.org/officeDocument/2006/relationships/customProperty" Target="../customProperty4.bin"/><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omments" Target="../comments4.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vmlDrawing" Target="../drawings/vmlDrawing4.v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18" Type="http://schemas.openxmlformats.org/officeDocument/2006/relationships/ctrlProp" Target="../ctrlProps/ctrlProp75.xml"/><Relationship Id="rId3" Type="http://schemas.openxmlformats.org/officeDocument/2006/relationships/drawing" Target="../drawings/drawing5.xml"/><Relationship Id="rId21" Type="http://schemas.openxmlformats.org/officeDocument/2006/relationships/ctrlProp" Target="../ctrlProps/ctrlProp78.x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5" Type="http://schemas.openxmlformats.org/officeDocument/2006/relationships/comments" Target="../comments5.xml"/><Relationship Id="rId2" Type="http://schemas.openxmlformats.org/officeDocument/2006/relationships/customProperty" Target="../customProperty5.bin"/><Relationship Id="rId16" Type="http://schemas.openxmlformats.org/officeDocument/2006/relationships/ctrlProp" Target="../ctrlProps/ctrlProp73.xml"/><Relationship Id="rId20" Type="http://schemas.openxmlformats.org/officeDocument/2006/relationships/ctrlProp" Target="../ctrlProps/ctrlProp77.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24" Type="http://schemas.openxmlformats.org/officeDocument/2006/relationships/ctrlProp" Target="../ctrlProps/ctrlProp81.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10" Type="http://schemas.openxmlformats.org/officeDocument/2006/relationships/ctrlProp" Target="../ctrlProps/ctrlProp67.xml"/><Relationship Id="rId19" Type="http://schemas.openxmlformats.org/officeDocument/2006/relationships/ctrlProp" Target="../ctrlProps/ctrlProp76.xml"/><Relationship Id="rId4" Type="http://schemas.openxmlformats.org/officeDocument/2006/relationships/vmlDrawing" Target="../drawings/vmlDrawing5.v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5.xml"/><Relationship Id="rId13" Type="http://schemas.openxmlformats.org/officeDocument/2006/relationships/ctrlProp" Target="../ctrlProps/ctrlProp90.xml"/><Relationship Id="rId18" Type="http://schemas.openxmlformats.org/officeDocument/2006/relationships/ctrlProp" Target="../ctrlProps/ctrlProp95.xml"/><Relationship Id="rId26" Type="http://schemas.openxmlformats.org/officeDocument/2006/relationships/ctrlProp" Target="../ctrlProps/ctrlProp103.xml"/><Relationship Id="rId3" Type="http://schemas.openxmlformats.org/officeDocument/2006/relationships/drawing" Target="../drawings/drawing6.xml"/><Relationship Id="rId21" Type="http://schemas.openxmlformats.org/officeDocument/2006/relationships/ctrlProp" Target="../ctrlProps/ctrlProp98.xml"/><Relationship Id="rId7" Type="http://schemas.openxmlformats.org/officeDocument/2006/relationships/ctrlProp" Target="../ctrlProps/ctrlProp84.xml"/><Relationship Id="rId12" Type="http://schemas.openxmlformats.org/officeDocument/2006/relationships/ctrlProp" Target="../ctrlProps/ctrlProp89.xml"/><Relationship Id="rId17" Type="http://schemas.openxmlformats.org/officeDocument/2006/relationships/ctrlProp" Target="../ctrlProps/ctrlProp94.xml"/><Relationship Id="rId25" Type="http://schemas.openxmlformats.org/officeDocument/2006/relationships/ctrlProp" Target="../ctrlProps/ctrlProp102.xml"/><Relationship Id="rId2" Type="http://schemas.openxmlformats.org/officeDocument/2006/relationships/customProperty" Target="../customProperty6.bin"/><Relationship Id="rId16" Type="http://schemas.openxmlformats.org/officeDocument/2006/relationships/ctrlProp" Target="../ctrlProps/ctrlProp93.xml"/><Relationship Id="rId20" Type="http://schemas.openxmlformats.org/officeDocument/2006/relationships/ctrlProp" Target="../ctrlProps/ctrlProp97.xml"/><Relationship Id="rId29" Type="http://schemas.openxmlformats.org/officeDocument/2006/relationships/ctrlProp" Target="../ctrlProps/ctrlProp106.xml"/><Relationship Id="rId1" Type="http://schemas.openxmlformats.org/officeDocument/2006/relationships/printerSettings" Target="../printerSettings/printerSettings6.bin"/><Relationship Id="rId6" Type="http://schemas.openxmlformats.org/officeDocument/2006/relationships/ctrlProp" Target="../ctrlProps/ctrlProp83.xml"/><Relationship Id="rId11" Type="http://schemas.openxmlformats.org/officeDocument/2006/relationships/ctrlProp" Target="../ctrlProps/ctrlProp88.xml"/><Relationship Id="rId24" Type="http://schemas.openxmlformats.org/officeDocument/2006/relationships/ctrlProp" Target="../ctrlProps/ctrlProp101.xml"/><Relationship Id="rId32" Type="http://schemas.openxmlformats.org/officeDocument/2006/relationships/comments" Target="../comments6.xml"/><Relationship Id="rId5" Type="http://schemas.openxmlformats.org/officeDocument/2006/relationships/ctrlProp" Target="../ctrlProps/ctrlProp82.xml"/><Relationship Id="rId15" Type="http://schemas.openxmlformats.org/officeDocument/2006/relationships/ctrlProp" Target="../ctrlProps/ctrlProp92.xml"/><Relationship Id="rId23" Type="http://schemas.openxmlformats.org/officeDocument/2006/relationships/ctrlProp" Target="../ctrlProps/ctrlProp100.xml"/><Relationship Id="rId28" Type="http://schemas.openxmlformats.org/officeDocument/2006/relationships/ctrlProp" Target="../ctrlProps/ctrlProp105.xml"/><Relationship Id="rId10" Type="http://schemas.openxmlformats.org/officeDocument/2006/relationships/ctrlProp" Target="../ctrlProps/ctrlProp87.xml"/><Relationship Id="rId19" Type="http://schemas.openxmlformats.org/officeDocument/2006/relationships/ctrlProp" Target="../ctrlProps/ctrlProp96.xml"/><Relationship Id="rId31" Type="http://schemas.openxmlformats.org/officeDocument/2006/relationships/ctrlProp" Target="../ctrlProps/ctrlProp108.xml"/><Relationship Id="rId4" Type="http://schemas.openxmlformats.org/officeDocument/2006/relationships/vmlDrawing" Target="../drawings/vmlDrawing6.vml"/><Relationship Id="rId9" Type="http://schemas.openxmlformats.org/officeDocument/2006/relationships/ctrlProp" Target="../ctrlProps/ctrlProp86.xml"/><Relationship Id="rId14" Type="http://schemas.openxmlformats.org/officeDocument/2006/relationships/ctrlProp" Target="../ctrlProps/ctrlProp91.xml"/><Relationship Id="rId22" Type="http://schemas.openxmlformats.org/officeDocument/2006/relationships/ctrlProp" Target="../ctrlProps/ctrlProp99.xml"/><Relationship Id="rId27" Type="http://schemas.openxmlformats.org/officeDocument/2006/relationships/ctrlProp" Target="../ctrlProps/ctrlProp104.xml"/><Relationship Id="rId30" Type="http://schemas.openxmlformats.org/officeDocument/2006/relationships/ctrlProp" Target="../ctrlProps/ctrlProp107.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eur-lex.europa.eu/eli/reg/2025/40/oj/eng" TargetMode="External"/><Relationship Id="rId2" Type="http://schemas.openxmlformats.org/officeDocument/2006/relationships/hyperlink" Target="https://zf-lifetec.com/logistics" TargetMode="External"/><Relationship Id="rId1" Type="http://schemas.openxmlformats.org/officeDocument/2006/relationships/hyperlink" Target="https://trw.d-lbv.de/main/index.php" TargetMode="External"/><Relationship Id="rId6" Type="http://schemas.openxmlformats.org/officeDocument/2006/relationships/drawing" Target="../drawings/drawing8.xml"/><Relationship Id="rId5" Type="http://schemas.openxmlformats.org/officeDocument/2006/relationships/customProperty" Target="../customProperty8.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7"/>
    <pageSetUpPr fitToPage="1"/>
  </sheetPr>
  <dimension ref="A1:AF51"/>
  <sheetViews>
    <sheetView showGridLines="0" tabSelected="1" zoomScale="80" zoomScaleNormal="80" zoomScaleSheetLayoutView="70" workbookViewId="0">
      <selection activeCell="C15" sqref="C15"/>
    </sheetView>
  </sheetViews>
  <sheetFormatPr defaultColWidth="9.21875" defaultRowHeight="13.2"/>
  <cols>
    <col min="1" max="1" width="5.77734375" style="33" customWidth="1"/>
    <col min="2" max="2" width="10.5546875" style="33" customWidth="1"/>
    <col min="3" max="3" width="16.21875" style="33" customWidth="1"/>
    <col min="4" max="4" width="15.21875" style="33" customWidth="1"/>
    <col min="5" max="5" width="13" style="33" customWidth="1"/>
    <col min="6" max="6" width="10.5546875" style="33" customWidth="1"/>
    <col min="7" max="8" width="9.77734375" style="33" customWidth="1"/>
    <col min="9" max="10" width="9.21875" style="33" customWidth="1"/>
    <col min="11" max="11" width="11.5546875" style="33" customWidth="1"/>
    <col min="12" max="12" width="12.44140625" style="33" customWidth="1"/>
    <col min="13" max="13" width="6.88671875" style="33" customWidth="1"/>
    <col min="14" max="14" width="5.77734375" style="33" customWidth="1"/>
    <col min="15" max="15" width="6.5546875" style="33" customWidth="1"/>
    <col min="16" max="16" width="8.77734375" style="33" customWidth="1"/>
    <col min="17" max="17" width="9.44140625" style="33" customWidth="1"/>
    <col min="18" max="18" width="8.6640625" style="33" customWidth="1"/>
    <col min="19" max="19" width="9.33203125" style="33" customWidth="1"/>
    <col min="20" max="20" width="10" style="33" customWidth="1"/>
    <col min="21" max="21" width="11.33203125" style="33" customWidth="1"/>
    <col min="22" max="22" width="5.33203125" style="33" customWidth="1"/>
    <col min="23" max="29" width="9.21875" style="33"/>
    <col min="30" max="30" width="11.5546875" style="33" customWidth="1"/>
    <col min="31" max="16384" width="9.21875" style="33"/>
  </cols>
  <sheetData>
    <row r="1" spans="1:32" ht="22.5" customHeight="1">
      <c r="A1" s="507" t="s">
        <v>298</v>
      </c>
      <c r="B1" s="508"/>
      <c r="C1" s="508"/>
      <c r="D1" s="508"/>
      <c r="E1" s="513" t="s">
        <v>203</v>
      </c>
      <c r="F1" s="514"/>
      <c r="G1" s="514"/>
      <c r="H1" s="514"/>
      <c r="I1" s="514"/>
      <c r="J1" s="514"/>
      <c r="K1" s="514"/>
      <c r="L1" s="514"/>
      <c r="M1" s="514"/>
      <c r="N1" s="514"/>
      <c r="O1" s="514"/>
      <c r="P1" s="514"/>
      <c r="Q1" s="515"/>
      <c r="R1" s="108"/>
      <c r="S1" s="109"/>
      <c r="T1" s="109"/>
      <c r="U1" s="110"/>
      <c r="AF1" s="98"/>
    </row>
    <row r="2" spans="1:32" ht="41.25" customHeight="1">
      <c r="A2" s="509"/>
      <c r="B2" s="510"/>
      <c r="C2" s="510"/>
      <c r="D2" s="510"/>
      <c r="E2" s="516"/>
      <c r="F2" s="517"/>
      <c r="G2" s="517"/>
      <c r="H2" s="517"/>
      <c r="I2" s="517"/>
      <c r="J2" s="517"/>
      <c r="K2" s="517"/>
      <c r="L2" s="517"/>
      <c r="M2" s="517"/>
      <c r="N2" s="517"/>
      <c r="O2" s="517"/>
      <c r="P2" s="517"/>
      <c r="Q2" s="518"/>
      <c r="R2" s="111"/>
      <c r="S2" s="112"/>
      <c r="T2" s="112"/>
      <c r="U2" s="113"/>
      <c r="AF2" s="98"/>
    </row>
    <row r="3" spans="1:32" ht="22.5" customHeight="1" thickBot="1">
      <c r="A3" s="511"/>
      <c r="B3" s="512"/>
      <c r="C3" s="512"/>
      <c r="D3" s="512"/>
      <c r="E3" s="519"/>
      <c r="F3" s="520"/>
      <c r="G3" s="520"/>
      <c r="H3" s="520"/>
      <c r="I3" s="520"/>
      <c r="J3" s="520"/>
      <c r="K3" s="520"/>
      <c r="L3" s="520"/>
      <c r="M3" s="520"/>
      <c r="N3" s="520"/>
      <c r="O3" s="520"/>
      <c r="P3" s="520"/>
      <c r="Q3" s="521"/>
      <c r="R3" s="492"/>
      <c r="S3" s="493"/>
      <c r="T3" s="493"/>
      <c r="U3" s="494"/>
      <c r="W3" s="188" t="s">
        <v>121</v>
      </c>
      <c r="AF3" s="98"/>
    </row>
    <row r="4" spans="1:32" ht="18" customHeight="1" thickBot="1">
      <c r="A4" s="449" t="s">
        <v>155</v>
      </c>
      <c r="B4" s="450"/>
      <c r="C4" s="497"/>
      <c r="D4" s="498"/>
      <c r="E4" s="499"/>
      <c r="F4" s="522" t="s">
        <v>227</v>
      </c>
      <c r="G4" s="523"/>
      <c r="H4" s="524"/>
      <c r="I4" s="525"/>
      <c r="J4" s="526"/>
      <c r="K4" s="527"/>
      <c r="L4" s="528"/>
      <c r="M4" s="529"/>
      <c r="N4" s="530"/>
      <c r="O4" s="530"/>
      <c r="P4" s="531"/>
      <c r="Q4" s="532" t="s">
        <v>128</v>
      </c>
      <c r="R4" s="533"/>
      <c r="S4" s="534"/>
      <c r="T4" s="495" t="s">
        <v>129</v>
      </c>
      <c r="U4" s="496"/>
      <c r="W4" s="388" t="s">
        <v>233</v>
      </c>
      <c r="X4" s="388"/>
      <c r="Y4" s="388"/>
      <c r="Z4" s="388"/>
      <c r="AA4" s="388"/>
      <c r="AB4" s="388"/>
      <c r="AC4" s="388"/>
      <c r="AD4" s="388"/>
    </row>
    <row r="5" spans="1:32" ht="18" customHeight="1">
      <c r="A5" s="447" t="s">
        <v>133</v>
      </c>
      <c r="B5" s="448"/>
      <c r="C5" s="500"/>
      <c r="D5" s="501"/>
      <c r="E5" s="502"/>
      <c r="F5" s="522"/>
      <c r="G5" s="523"/>
      <c r="H5" s="535"/>
      <c r="I5" s="536"/>
      <c r="J5" s="537"/>
      <c r="K5" s="451"/>
      <c r="L5" s="452"/>
      <c r="M5" s="453"/>
      <c r="N5" s="454"/>
      <c r="O5" s="454"/>
      <c r="P5" s="455"/>
      <c r="Q5" s="456" t="s">
        <v>179</v>
      </c>
      <c r="R5" s="457"/>
      <c r="S5" s="458"/>
      <c r="T5" s="459"/>
      <c r="U5" s="460"/>
      <c r="W5" s="388"/>
      <c r="X5" s="388"/>
      <c r="Y5" s="388"/>
      <c r="Z5" s="388"/>
      <c r="AA5" s="388"/>
      <c r="AB5" s="388"/>
      <c r="AC5" s="388"/>
      <c r="AD5" s="388"/>
    </row>
    <row r="6" spans="1:32" ht="18" customHeight="1" thickBot="1">
      <c r="A6" s="540" t="s">
        <v>164</v>
      </c>
      <c r="B6" s="541"/>
      <c r="C6" s="542"/>
      <c r="D6" s="543"/>
      <c r="E6" s="543"/>
      <c r="F6" s="522"/>
      <c r="G6" s="523"/>
      <c r="H6" s="544"/>
      <c r="I6" s="545"/>
      <c r="J6" s="546"/>
      <c r="K6" s="547"/>
      <c r="L6" s="548"/>
      <c r="M6" s="549"/>
      <c r="N6" s="550"/>
      <c r="O6" s="550"/>
      <c r="P6" s="551"/>
      <c r="Q6" s="440" t="s">
        <v>171</v>
      </c>
      <c r="R6" s="441"/>
      <c r="S6" s="442"/>
      <c r="T6" s="552"/>
      <c r="U6" s="553"/>
      <c r="W6" s="388"/>
      <c r="X6" s="388"/>
      <c r="Y6" s="388"/>
      <c r="Z6" s="388"/>
      <c r="AA6" s="388"/>
      <c r="AB6" s="388"/>
      <c r="AC6" s="388"/>
      <c r="AD6" s="388"/>
    </row>
    <row r="7" spans="1:32" ht="12.75" customHeight="1">
      <c r="A7" s="503" t="s">
        <v>6</v>
      </c>
      <c r="B7" s="504"/>
      <c r="C7" s="504"/>
      <c r="D7" s="504"/>
      <c r="E7" s="504"/>
      <c r="F7" s="503" t="s">
        <v>52</v>
      </c>
      <c r="G7" s="504"/>
      <c r="H7" s="504"/>
      <c r="I7" s="504"/>
      <c r="J7" s="504"/>
      <c r="K7" s="504"/>
      <c r="L7" s="538"/>
      <c r="M7" s="503" t="s">
        <v>53</v>
      </c>
      <c r="N7" s="504"/>
      <c r="O7" s="504"/>
      <c r="P7" s="504"/>
      <c r="Q7" s="504"/>
      <c r="R7" s="504"/>
      <c r="S7" s="504"/>
      <c r="T7" s="504"/>
      <c r="U7" s="538"/>
      <c r="W7" s="388"/>
      <c r="X7" s="388"/>
      <c r="Y7" s="388"/>
      <c r="Z7" s="388"/>
      <c r="AA7" s="388"/>
      <c r="AB7" s="388"/>
      <c r="AC7" s="388"/>
      <c r="AD7" s="388"/>
    </row>
    <row r="8" spans="1:32" ht="12.75" customHeight="1">
      <c r="A8" s="505"/>
      <c r="B8" s="506"/>
      <c r="C8" s="506"/>
      <c r="D8" s="506"/>
      <c r="E8" s="506"/>
      <c r="F8" s="505"/>
      <c r="G8" s="506"/>
      <c r="H8" s="506"/>
      <c r="I8" s="506"/>
      <c r="J8" s="506"/>
      <c r="K8" s="506"/>
      <c r="L8" s="539"/>
      <c r="M8" s="505"/>
      <c r="N8" s="506"/>
      <c r="O8" s="506"/>
      <c r="P8" s="506"/>
      <c r="Q8" s="506"/>
      <c r="R8" s="506"/>
      <c r="S8" s="506"/>
      <c r="T8" s="506"/>
      <c r="U8" s="539"/>
      <c r="W8" s="388"/>
      <c r="X8" s="388"/>
      <c r="Y8" s="388"/>
      <c r="Z8" s="388"/>
      <c r="AA8" s="388"/>
      <c r="AB8" s="388"/>
      <c r="AC8" s="388"/>
      <c r="AD8" s="388"/>
    </row>
    <row r="9" spans="1:32" ht="13.5" customHeight="1">
      <c r="A9" s="93"/>
      <c r="B9" s="123"/>
      <c r="C9" s="94"/>
      <c r="D9" s="94"/>
      <c r="E9" s="95"/>
      <c r="F9" s="93"/>
      <c r="G9" s="94"/>
      <c r="H9" s="94"/>
      <c r="I9" s="94"/>
      <c r="J9" s="94"/>
      <c r="K9" s="94"/>
      <c r="L9" s="95"/>
      <c r="M9" s="93"/>
      <c r="N9" s="94"/>
      <c r="O9" s="94"/>
      <c r="P9" s="94"/>
      <c r="Q9" s="94"/>
      <c r="R9" s="94"/>
      <c r="S9" s="94"/>
      <c r="T9" s="94"/>
      <c r="U9" s="95"/>
      <c r="W9" s="388"/>
      <c r="X9" s="388"/>
      <c r="Y9" s="388"/>
      <c r="Z9" s="388"/>
      <c r="AA9" s="388"/>
      <c r="AB9" s="388"/>
      <c r="AC9" s="388"/>
      <c r="AD9" s="388"/>
    </row>
    <row r="10" spans="1:32" ht="12.75" customHeight="1">
      <c r="A10" s="35"/>
      <c r="B10" s="121"/>
      <c r="C10" s="36"/>
      <c r="D10" s="36"/>
      <c r="E10" s="37"/>
      <c r="F10" s="35"/>
      <c r="G10" s="36"/>
      <c r="H10" s="36"/>
      <c r="I10" s="36"/>
      <c r="J10" s="36"/>
      <c r="K10" s="36"/>
      <c r="L10" s="37"/>
      <c r="M10" s="35"/>
      <c r="N10" s="36"/>
      <c r="O10" s="36"/>
      <c r="P10" s="36"/>
      <c r="Q10" s="36"/>
      <c r="R10" s="36"/>
      <c r="S10" s="36"/>
      <c r="T10" s="36"/>
      <c r="U10" s="37"/>
      <c r="W10" s="388"/>
      <c r="X10" s="388"/>
      <c r="Y10" s="388"/>
      <c r="Z10" s="388"/>
      <c r="AA10" s="388"/>
      <c r="AB10" s="388"/>
      <c r="AC10" s="388"/>
      <c r="AD10" s="388"/>
    </row>
    <row r="11" spans="1:32" ht="12.75" customHeight="1">
      <c r="A11" s="35"/>
      <c r="B11" s="121"/>
      <c r="C11" s="36"/>
      <c r="D11" s="36"/>
      <c r="E11" s="37"/>
      <c r="F11" s="35"/>
      <c r="G11" s="36"/>
      <c r="H11" s="36"/>
      <c r="I11" s="36"/>
      <c r="J11" s="36"/>
      <c r="K11" s="36"/>
      <c r="L11" s="37"/>
      <c r="M11" s="35"/>
      <c r="N11" s="36"/>
      <c r="O11" s="36"/>
      <c r="P11" s="36"/>
      <c r="Q11" s="36"/>
      <c r="R11" s="36"/>
      <c r="S11" s="36"/>
      <c r="T11" s="36"/>
      <c r="U11" s="37"/>
      <c r="W11" s="388"/>
      <c r="X11" s="388"/>
      <c r="Y11" s="388"/>
      <c r="Z11" s="388"/>
      <c r="AA11" s="388"/>
      <c r="AB11" s="388"/>
      <c r="AC11" s="388"/>
      <c r="AD11" s="388"/>
    </row>
    <row r="12" spans="1:32" ht="12.75" customHeight="1">
      <c r="A12" s="35"/>
      <c r="B12" s="121"/>
      <c r="C12" s="36"/>
      <c r="D12" s="36"/>
      <c r="E12" s="37"/>
      <c r="F12" s="35"/>
      <c r="G12" s="36"/>
      <c r="H12" s="36"/>
      <c r="I12" s="36"/>
      <c r="J12" s="36"/>
      <c r="K12" s="36"/>
      <c r="L12" s="37"/>
      <c r="M12" s="35"/>
      <c r="N12" s="36"/>
      <c r="O12" s="36"/>
      <c r="P12" s="36"/>
      <c r="Q12" s="36"/>
      <c r="R12" s="36"/>
      <c r="S12" s="36"/>
      <c r="T12" s="36"/>
      <c r="U12" s="37"/>
      <c r="W12" s="388"/>
      <c r="X12" s="388"/>
      <c r="Y12" s="388"/>
      <c r="Z12" s="388"/>
      <c r="AA12" s="388"/>
      <c r="AB12" s="388"/>
      <c r="AC12" s="388"/>
      <c r="AD12" s="388"/>
    </row>
    <row r="13" spans="1:32" ht="12.75" customHeight="1">
      <c r="A13" s="35"/>
      <c r="B13" s="121"/>
      <c r="C13" s="36"/>
      <c r="D13" s="36"/>
      <c r="E13" s="37"/>
      <c r="F13" s="35"/>
      <c r="G13" s="36"/>
      <c r="H13" s="36"/>
      <c r="I13" s="36"/>
      <c r="J13" s="36"/>
      <c r="K13" s="36"/>
      <c r="L13" s="37"/>
      <c r="M13" s="35"/>
      <c r="N13" s="36"/>
      <c r="O13" s="36"/>
      <c r="P13" s="36"/>
      <c r="Q13" s="36"/>
      <c r="R13" s="36"/>
      <c r="S13" s="36"/>
      <c r="T13" s="36"/>
      <c r="U13" s="37"/>
      <c r="W13" s="388"/>
      <c r="X13" s="388"/>
      <c r="Y13" s="388"/>
      <c r="Z13" s="388"/>
      <c r="AA13" s="388"/>
      <c r="AB13" s="388"/>
      <c r="AC13" s="388"/>
      <c r="AD13" s="388"/>
    </row>
    <row r="14" spans="1:32" ht="12.75" customHeight="1">
      <c r="A14" s="35"/>
      <c r="B14" s="121"/>
      <c r="C14" s="36"/>
      <c r="D14" s="36"/>
      <c r="E14" s="37"/>
      <c r="F14" s="35"/>
      <c r="G14" s="36"/>
      <c r="H14" s="36"/>
      <c r="I14" s="36"/>
      <c r="J14" s="36"/>
      <c r="K14" s="36"/>
      <c r="L14" s="37"/>
      <c r="M14" s="35"/>
      <c r="N14" s="36"/>
      <c r="O14" s="36"/>
      <c r="P14" s="36"/>
      <c r="Q14" s="97"/>
      <c r="R14" s="36"/>
      <c r="S14" s="36"/>
      <c r="T14" s="36"/>
      <c r="U14" s="37"/>
      <c r="W14" s="388"/>
      <c r="X14" s="388"/>
      <c r="Y14" s="388"/>
      <c r="Z14" s="388"/>
      <c r="AA14" s="388"/>
      <c r="AB14" s="388"/>
      <c r="AC14" s="388"/>
      <c r="AD14" s="388"/>
    </row>
    <row r="15" spans="1:32" ht="12.75" customHeight="1">
      <c r="A15" s="35"/>
      <c r="B15" s="121"/>
      <c r="C15" s="36"/>
      <c r="D15" s="36"/>
      <c r="E15" s="37"/>
      <c r="F15" s="35"/>
      <c r="G15" s="36"/>
      <c r="H15" s="36"/>
      <c r="I15" s="36"/>
      <c r="J15" s="36"/>
      <c r="K15" s="36"/>
      <c r="L15" s="37"/>
      <c r="M15" s="35"/>
      <c r="N15" s="36"/>
      <c r="O15" s="36"/>
      <c r="P15" s="36"/>
      <c r="Q15" s="36"/>
      <c r="R15" s="36"/>
      <c r="S15" s="36"/>
      <c r="T15" s="36"/>
      <c r="U15" s="37"/>
      <c r="W15" s="388"/>
      <c r="X15" s="388"/>
      <c r="Y15" s="388"/>
      <c r="Z15" s="388"/>
      <c r="AA15" s="388"/>
      <c r="AB15" s="388"/>
      <c r="AC15" s="388"/>
      <c r="AD15" s="388"/>
    </row>
    <row r="16" spans="1:32" ht="12.75" customHeight="1">
      <c r="A16" s="35"/>
      <c r="B16" s="121"/>
      <c r="C16" s="36"/>
      <c r="D16" s="36"/>
      <c r="E16" s="37"/>
      <c r="F16" s="35"/>
      <c r="G16" s="36"/>
      <c r="H16" s="36"/>
      <c r="I16" s="36"/>
      <c r="J16" s="36"/>
      <c r="K16" s="36"/>
      <c r="L16" s="37"/>
      <c r="M16" s="35"/>
      <c r="N16" s="36"/>
      <c r="O16" s="36"/>
      <c r="P16" s="36"/>
      <c r="Q16" s="36"/>
      <c r="R16" s="36"/>
      <c r="S16" s="36"/>
      <c r="T16" s="36"/>
      <c r="U16" s="37"/>
      <c r="W16" s="388"/>
      <c r="X16" s="388"/>
      <c r="Y16" s="388"/>
      <c r="Z16" s="388"/>
      <c r="AA16" s="388"/>
      <c r="AB16" s="388"/>
      <c r="AC16" s="388"/>
      <c r="AD16" s="388"/>
    </row>
    <row r="17" spans="1:30" ht="12.75" customHeight="1">
      <c r="A17" s="35"/>
      <c r="B17" s="121"/>
      <c r="C17" s="36"/>
      <c r="D17" s="36"/>
      <c r="E17" s="37"/>
      <c r="F17" s="35"/>
      <c r="G17" s="36"/>
      <c r="H17" s="36"/>
      <c r="I17" s="36"/>
      <c r="J17" s="36"/>
      <c r="K17" s="36"/>
      <c r="L17" s="37"/>
      <c r="M17" s="35"/>
      <c r="N17" s="36"/>
      <c r="O17" s="36"/>
      <c r="P17" s="36"/>
      <c r="Q17" s="36"/>
      <c r="R17" s="36"/>
      <c r="S17" s="36"/>
      <c r="T17" s="36"/>
      <c r="U17" s="37"/>
      <c r="W17" s="388"/>
      <c r="X17" s="388"/>
      <c r="Y17" s="388"/>
      <c r="Z17" s="388"/>
      <c r="AA17" s="388"/>
      <c r="AB17" s="388"/>
      <c r="AC17" s="388"/>
      <c r="AD17" s="388"/>
    </row>
    <row r="18" spans="1:30" ht="12.75" customHeight="1">
      <c r="A18" s="35"/>
      <c r="B18" s="121"/>
      <c r="C18" s="36"/>
      <c r="D18" s="36"/>
      <c r="E18" s="37"/>
      <c r="F18" s="337"/>
      <c r="G18" s="36"/>
      <c r="H18" s="36"/>
      <c r="I18" s="36"/>
      <c r="J18" s="36"/>
      <c r="K18" s="36"/>
      <c r="L18" s="37"/>
      <c r="M18" s="337"/>
      <c r="N18" s="36"/>
      <c r="O18" s="36"/>
      <c r="P18" s="36"/>
      <c r="Q18" s="36"/>
      <c r="R18" s="36"/>
      <c r="S18" s="36"/>
      <c r="T18" s="36"/>
      <c r="U18" s="37"/>
      <c r="W18" s="388"/>
      <c r="X18" s="388"/>
      <c r="Y18" s="388"/>
      <c r="Z18" s="388"/>
      <c r="AA18" s="388"/>
      <c r="AB18" s="388"/>
      <c r="AC18" s="388"/>
      <c r="AD18" s="388"/>
    </row>
    <row r="19" spans="1:30" ht="12.75" customHeight="1">
      <c r="A19" s="35"/>
      <c r="B19" s="121"/>
      <c r="C19" s="36"/>
      <c r="D19" s="36"/>
      <c r="E19" s="37"/>
      <c r="F19" s="35"/>
      <c r="G19" s="36"/>
      <c r="H19" s="36"/>
      <c r="I19" s="36"/>
      <c r="J19" s="36"/>
      <c r="K19" s="36"/>
      <c r="L19" s="37"/>
      <c r="M19" s="35"/>
      <c r="N19" s="36"/>
      <c r="O19" s="36"/>
      <c r="P19" s="36"/>
      <c r="Q19" s="36"/>
      <c r="R19" s="36"/>
      <c r="S19" s="36"/>
      <c r="T19" s="36"/>
      <c r="U19" s="37"/>
      <c r="W19" s="388"/>
      <c r="X19" s="388"/>
      <c r="Y19" s="388"/>
      <c r="Z19" s="388"/>
      <c r="AA19" s="388"/>
      <c r="AB19" s="388"/>
      <c r="AC19" s="388"/>
      <c r="AD19" s="388"/>
    </row>
    <row r="20" spans="1:30" ht="12.75" customHeight="1">
      <c r="A20" s="35"/>
      <c r="B20" s="121"/>
      <c r="C20" s="36"/>
      <c r="D20" s="36"/>
      <c r="E20" s="37"/>
      <c r="F20" s="336"/>
      <c r="G20" s="36"/>
      <c r="H20" s="36"/>
      <c r="I20" s="36"/>
      <c r="J20" s="36"/>
      <c r="K20" s="36"/>
      <c r="L20" s="37"/>
      <c r="M20" s="338" t="s">
        <v>310</v>
      </c>
      <c r="N20" s="36"/>
      <c r="O20" s="36"/>
      <c r="P20" s="36"/>
      <c r="Q20" s="36"/>
      <c r="R20" s="36"/>
      <c r="S20" s="36"/>
      <c r="T20" s="36"/>
      <c r="U20" s="37"/>
      <c r="W20" s="388"/>
      <c r="X20" s="388"/>
      <c r="Y20" s="388"/>
      <c r="Z20" s="388"/>
      <c r="AA20" s="388"/>
      <c r="AB20" s="388"/>
      <c r="AC20" s="388"/>
      <c r="AD20" s="388"/>
    </row>
    <row r="21" spans="1:30" ht="13.5" customHeight="1" thickBot="1">
      <c r="A21" s="39"/>
      <c r="B21" s="121"/>
      <c r="C21" s="40"/>
      <c r="D21" s="40"/>
      <c r="E21" s="41"/>
      <c r="F21" s="39"/>
      <c r="G21" s="40"/>
      <c r="H21" s="40"/>
      <c r="I21" s="40"/>
      <c r="J21" s="40"/>
      <c r="K21" s="40"/>
      <c r="L21" s="41"/>
      <c r="M21" s="39"/>
      <c r="N21" s="40"/>
      <c r="O21" s="40"/>
      <c r="P21" s="40"/>
      <c r="Q21" s="40"/>
      <c r="R21" s="40"/>
      <c r="S21" s="40"/>
      <c r="T21" s="40"/>
      <c r="U21" s="41"/>
      <c r="W21" s="388"/>
      <c r="X21" s="388"/>
      <c r="Y21" s="388"/>
      <c r="Z21" s="388"/>
      <c r="AA21" s="388"/>
      <c r="AB21" s="388"/>
      <c r="AC21" s="388"/>
      <c r="AD21" s="388"/>
    </row>
    <row r="22" spans="1:30" ht="18" customHeight="1">
      <c r="A22" s="471" t="s">
        <v>4</v>
      </c>
      <c r="B22" s="472"/>
      <c r="C22" s="472"/>
      <c r="D22" s="472"/>
      <c r="E22" s="473"/>
      <c r="F22" s="469" t="s">
        <v>228</v>
      </c>
      <c r="G22" s="474"/>
      <c r="H22" s="255" t="s">
        <v>0</v>
      </c>
      <c r="I22" s="254" t="s">
        <v>1</v>
      </c>
      <c r="J22" s="254" t="s">
        <v>2</v>
      </c>
      <c r="K22" s="477" t="s">
        <v>7</v>
      </c>
      <c r="L22" s="479"/>
      <c r="M22" s="467" t="s">
        <v>229</v>
      </c>
      <c r="N22" s="468"/>
      <c r="O22" s="468"/>
      <c r="P22" s="468"/>
      <c r="Q22" s="256" t="s">
        <v>0</v>
      </c>
      <c r="R22" s="256" t="s">
        <v>1</v>
      </c>
      <c r="S22" s="256" t="s">
        <v>2</v>
      </c>
      <c r="T22" s="483" t="s">
        <v>51</v>
      </c>
      <c r="U22" s="481">
        <f>L22*S24</f>
        <v>0</v>
      </c>
      <c r="W22" s="388"/>
      <c r="X22" s="388"/>
      <c r="Y22" s="388"/>
      <c r="Z22" s="388"/>
      <c r="AA22" s="388"/>
      <c r="AB22" s="388"/>
      <c r="AC22" s="388"/>
      <c r="AD22" s="388"/>
    </row>
    <row r="23" spans="1:30" ht="18" customHeight="1">
      <c r="A23" s="42"/>
      <c r="B23" s="463" t="s">
        <v>3</v>
      </c>
      <c r="C23" s="425"/>
      <c r="D23" s="425"/>
      <c r="E23" s="464"/>
      <c r="F23" s="475"/>
      <c r="G23" s="476"/>
      <c r="H23" s="130"/>
      <c r="I23" s="131"/>
      <c r="J23" s="131"/>
      <c r="K23" s="477"/>
      <c r="L23" s="479"/>
      <c r="M23" s="469"/>
      <c r="N23" s="470"/>
      <c r="O23" s="470"/>
      <c r="P23" s="470"/>
      <c r="Q23" s="128"/>
      <c r="R23" s="129"/>
      <c r="S23" s="129"/>
      <c r="T23" s="477"/>
      <c r="U23" s="482"/>
      <c r="X23" s="43"/>
    </row>
    <row r="24" spans="1:30" ht="18" customHeight="1">
      <c r="A24" s="44"/>
      <c r="B24" s="463" t="s">
        <v>16</v>
      </c>
      <c r="C24" s="425"/>
      <c r="D24" s="425"/>
      <c r="E24" s="464"/>
      <c r="F24" s="424" t="s">
        <v>126</v>
      </c>
      <c r="G24" s="425"/>
      <c r="H24" s="425"/>
      <c r="I24" s="465"/>
      <c r="J24" s="466"/>
      <c r="K24" s="477"/>
      <c r="L24" s="479"/>
      <c r="M24" s="421" t="s">
        <v>182</v>
      </c>
      <c r="N24" s="422"/>
      <c r="O24" s="423"/>
      <c r="P24" s="249"/>
      <c r="Q24" s="486" t="s">
        <v>167</v>
      </c>
      <c r="R24" s="487"/>
      <c r="S24" s="490">
        <f>P24*P25</f>
        <v>0</v>
      </c>
      <c r="T24" s="477"/>
      <c r="U24" s="482"/>
      <c r="X24" s="43"/>
    </row>
    <row r="25" spans="1:30" ht="18" customHeight="1">
      <c r="A25" s="45"/>
      <c r="B25" s="463" t="s">
        <v>17</v>
      </c>
      <c r="C25" s="425"/>
      <c r="D25" s="425"/>
      <c r="E25" s="464"/>
      <c r="F25" s="424" t="s">
        <v>59</v>
      </c>
      <c r="G25" s="425"/>
      <c r="H25" s="425"/>
      <c r="I25" s="556"/>
      <c r="J25" s="557"/>
      <c r="K25" s="477"/>
      <c r="L25" s="479"/>
      <c r="M25" s="424" t="s">
        <v>177</v>
      </c>
      <c r="N25" s="425"/>
      <c r="O25" s="426"/>
      <c r="P25" s="249"/>
      <c r="Q25" s="488"/>
      <c r="R25" s="489"/>
      <c r="S25" s="491"/>
      <c r="T25" s="477"/>
      <c r="U25" s="482"/>
      <c r="X25" s="43"/>
    </row>
    <row r="26" spans="1:30" ht="18" customHeight="1" thickBot="1">
      <c r="A26" s="46"/>
      <c r="B26" s="570" t="s">
        <v>18</v>
      </c>
      <c r="C26" s="571"/>
      <c r="D26" s="571"/>
      <c r="E26" s="572"/>
      <c r="F26" s="573" t="s">
        <v>226</v>
      </c>
      <c r="G26" s="571"/>
      <c r="H26" s="574"/>
      <c r="I26" s="461"/>
      <c r="J26" s="462"/>
      <c r="K26" s="478"/>
      <c r="L26" s="480"/>
      <c r="M26" s="427" t="s">
        <v>225</v>
      </c>
      <c r="N26" s="428"/>
      <c r="O26" s="429"/>
      <c r="P26" s="183"/>
      <c r="Q26" s="562" t="s">
        <v>187</v>
      </c>
      <c r="R26" s="563"/>
      <c r="S26" s="184"/>
      <c r="T26" s="477"/>
      <c r="U26" s="482"/>
      <c r="V26" s="47"/>
      <c r="X26" s="43"/>
    </row>
    <row r="27" spans="1:30" ht="18" customHeight="1">
      <c r="A27" s="118" t="s">
        <v>80</v>
      </c>
      <c r="B27" s="102"/>
      <c r="C27" s="102"/>
      <c r="D27" s="102"/>
      <c r="E27" s="102"/>
      <c r="F27" s="102"/>
      <c r="G27" s="102"/>
      <c r="H27" s="102"/>
      <c r="I27" s="102"/>
      <c r="J27" s="102"/>
      <c r="K27" s="102"/>
      <c r="L27" s="135"/>
      <c r="M27" s="430" t="s">
        <v>58</v>
      </c>
      <c r="N27" s="431"/>
      <c r="O27" s="432"/>
      <c r="P27" s="564"/>
      <c r="Q27" s="564"/>
      <c r="R27" s="564"/>
      <c r="S27" s="564"/>
      <c r="T27" s="564"/>
      <c r="U27" s="565"/>
      <c r="V27" s="48"/>
      <c r="X27" s="43"/>
    </row>
    <row r="28" spans="1:30" ht="18" customHeight="1">
      <c r="A28" s="558" t="s">
        <v>46</v>
      </c>
      <c r="B28" s="559"/>
      <c r="C28" s="560"/>
      <c r="D28" s="484" t="s">
        <v>93</v>
      </c>
      <c r="E28" s="484" t="s">
        <v>11</v>
      </c>
      <c r="F28" s="484" t="s">
        <v>13</v>
      </c>
      <c r="G28" s="484" t="s">
        <v>14</v>
      </c>
      <c r="H28" s="484" t="s">
        <v>15</v>
      </c>
      <c r="I28" s="484" t="s">
        <v>47</v>
      </c>
      <c r="J28" s="554" t="s">
        <v>10</v>
      </c>
      <c r="K28" s="484" t="s">
        <v>12</v>
      </c>
      <c r="L28" s="568" t="s">
        <v>54</v>
      </c>
      <c r="M28" s="406" t="s">
        <v>175</v>
      </c>
      <c r="N28" s="407"/>
      <c r="O28" s="408"/>
      <c r="P28" s="566"/>
      <c r="Q28" s="566"/>
      <c r="R28" s="566"/>
      <c r="S28" s="566"/>
      <c r="T28" s="566"/>
      <c r="U28" s="567"/>
      <c r="V28" s="48"/>
      <c r="X28" s="38"/>
    </row>
    <row r="29" spans="1:30" ht="18" customHeight="1">
      <c r="A29" s="475"/>
      <c r="B29" s="561"/>
      <c r="C29" s="476"/>
      <c r="D29" s="555"/>
      <c r="E29" s="485"/>
      <c r="F29" s="485"/>
      <c r="G29" s="485"/>
      <c r="H29" s="485"/>
      <c r="I29" s="485"/>
      <c r="J29" s="555"/>
      <c r="K29" s="485"/>
      <c r="L29" s="569"/>
      <c r="M29" s="406" t="s">
        <v>311</v>
      </c>
      <c r="N29" s="407"/>
      <c r="O29" s="408"/>
      <c r="P29" s="566"/>
      <c r="Q29" s="566"/>
      <c r="R29" s="566"/>
      <c r="S29" s="566"/>
      <c r="T29" s="566"/>
      <c r="U29" s="567"/>
      <c r="V29" s="48"/>
      <c r="X29" s="38"/>
    </row>
    <row r="30" spans="1:30" ht="18" customHeight="1">
      <c r="A30" s="373"/>
      <c r="B30" s="374"/>
      <c r="C30" s="375"/>
      <c r="D30" s="4"/>
      <c r="E30" s="19"/>
      <c r="F30" s="159"/>
      <c r="G30" s="159"/>
      <c r="H30" s="159"/>
      <c r="I30" s="16"/>
      <c r="J30" s="2"/>
      <c r="K30" s="20"/>
      <c r="L30" s="168">
        <f t="shared" ref="L30:L37" si="0">J30*K30</f>
        <v>0</v>
      </c>
      <c r="M30" s="409" t="s">
        <v>312</v>
      </c>
      <c r="N30" s="410"/>
      <c r="O30" s="411"/>
      <c r="P30" s="419"/>
      <c r="Q30" s="419"/>
      <c r="R30" s="419"/>
      <c r="S30" s="419"/>
      <c r="T30" s="419"/>
      <c r="U30" s="420"/>
      <c r="V30" s="48"/>
      <c r="X30" s="253"/>
      <c r="Y30" s="253"/>
      <c r="Z30" s="253"/>
      <c r="AA30" s="253"/>
      <c r="AB30" s="253"/>
      <c r="AC30" s="253"/>
      <c r="AD30" s="253"/>
    </row>
    <row r="31" spans="1:30" ht="18" customHeight="1">
      <c r="A31" s="376"/>
      <c r="B31" s="377"/>
      <c r="C31" s="378"/>
      <c r="D31" s="4"/>
      <c r="E31" s="19"/>
      <c r="F31" s="159"/>
      <c r="G31" s="159"/>
      <c r="H31" s="159"/>
      <c r="I31" s="16"/>
      <c r="J31" s="22"/>
      <c r="K31" s="24"/>
      <c r="L31" s="168">
        <f>J31*K31</f>
        <v>0</v>
      </c>
      <c r="M31" s="434" t="s">
        <v>313</v>
      </c>
      <c r="N31" s="435"/>
      <c r="O31" s="435"/>
      <c r="P31" s="435"/>
      <c r="Q31" s="435"/>
      <c r="R31" s="436"/>
      <c r="S31" s="417" t="s">
        <v>191</v>
      </c>
      <c r="T31" s="443"/>
      <c r="U31" s="444"/>
      <c r="W31" s="433"/>
      <c r="X31" s="433"/>
      <c r="Y31" s="433"/>
      <c r="Z31" s="433"/>
      <c r="AA31" s="433"/>
      <c r="AB31" s="433"/>
      <c r="AC31" s="433"/>
      <c r="AD31" s="433"/>
    </row>
    <row r="32" spans="1:30" ht="18" customHeight="1" thickBot="1">
      <c r="A32" s="385"/>
      <c r="B32" s="386"/>
      <c r="C32" s="387"/>
      <c r="D32" s="4"/>
      <c r="E32" s="19"/>
      <c r="F32" s="159"/>
      <c r="G32" s="159"/>
      <c r="H32" s="159"/>
      <c r="I32" s="16"/>
      <c r="J32" s="1"/>
      <c r="K32" s="24"/>
      <c r="L32" s="168">
        <f t="shared" si="0"/>
        <v>0</v>
      </c>
      <c r="M32" s="437"/>
      <c r="N32" s="438"/>
      <c r="O32" s="438"/>
      <c r="P32" s="438"/>
      <c r="Q32" s="438"/>
      <c r="R32" s="439"/>
      <c r="S32" s="418"/>
      <c r="T32" s="445"/>
      <c r="U32" s="446"/>
      <c r="W32" s="433"/>
      <c r="X32" s="433"/>
      <c r="Y32" s="433"/>
      <c r="Z32" s="433"/>
      <c r="AA32" s="433"/>
      <c r="AB32" s="433"/>
      <c r="AC32" s="433"/>
      <c r="AD32" s="433"/>
    </row>
    <row r="33" spans="1:27" ht="18" customHeight="1" thickBot="1">
      <c r="A33" s="376"/>
      <c r="B33" s="377"/>
      <c r="C33" s="378"/>
      <c r="D33" s="4"/>
      <c r="E33" s="19"/>
      <c r="F33" s="159"/>
      <c r="G33" s="159"/>
      <c r="H33" s="159"/>
      <c r="I33" s="16"/>
      <c r="J33" s="22"/>
      <c r="K33" s="24"/>
      <c r="L33" s="168">
        <f t="shared" si="0"/>
        <v>0</v>
      </c>
      <c r="M33" s="231" t="s">
        <v>180</v>
      </c>
      <c r="N33" s="232"/>
      <c r="O33" s="391" t="s">
        <v>168</v>
      </c>
      <c r="P33" s="392"/>
      <c r="Q33" s="391" t="s">
        <v>169</v>
      </c>
      <c r="R33" s="393"/>
      <c r="S33" s="389" t="s">
        <v>170</v>
      </c>
      <c r="T33" s="390"/>
      <c r="U33" s="140" t="s">
        <v>171</v>
      </c>
    </row>
    <row r="34" spans="1:27" ht="18" customHeight="1">
      <c r="A34" s="376"/>
      <c r="B34" s="377"/>
      <c r="C34" s="378"/>
      <c r="D34" s="4"/>
      <c r="E34" s="19"/>
      <c r="F34" s="159"/>
      <c r="G34" s="159"/>
      <c r="H34" s="159"/>
      <c r="I34" s="16"/>
      <c r="J34" s="22"/>
      <c r="K34" s="24"/>
      <c r="L34" s="168">
        <f t="shared" si="0"/>
        <v>0</v>
      </c>
      <c r="M34" s="394" t="s">
        <v>173</v>
      </c>
      <c r="N34" s="395"/>
      <c r="O34" s="400"/>
      <c r="P34" s="400"/>
      <c r="Q34" s="402"/>
      <c r="R34" s="403"/>
      <c r="S34" s="371"/>
      <c r="T34" s="372"/>
      <c r="U34" s="351"/>
    </row>
    <row r="35" spans="1:27" ht="18" customHeight="1" thickBot="1">
      <c r="A35" s="373"/>
      <c r="B35" s="374"/>
      <c r="C35" s="375"/>
      <c r="D35" s="4"/>
      <c r="E35" s="19"/>
      <c r="F35" s="159"/>
      <c r="G35" s="159"/>
      <c r="H35" s="159"/>
      <c r="I35" s="16"/>
      <c r="J35" s="2"/>
      <c r="K35" s="20"/>
      <c r="L35" s="167">
        <f t="shared" si="0"/>
        <v>0</v>
      </c>
      <c r="M35" s="396"/>
      <c r="N35" s="397"/>
      <c r="O35" s="401"/>
      <c r="P35" s="401"/>
      <c r="Q35" s="404"/>
      <c r="R35" s="405"/>
      <c r="S35" s="369"/>
      <c r="T35" s="370"/>
      <c r="U35" s="352"/>
    </row>
    <row r="36" spans="1:27" ht="18" customHeight="1">
      <c r="A36" s="376"/>
      <c r="B36" s="377"/>
      <c r="C36" s="378"/>
      <c r="D36" s="4"/>
      <c r="E36" s="19"/>
      <c r="F36" s="159"/>
      <c r="G36" s="159"/>
      <c r="H36" s="159"/>
      <c r="I36" s="16"/>
      <c r="J36" s="22"/>
      <c r="K36" s="24"/>
      <c r="L36" s="167">
        <f t="shared" si="0"/>
        <v>0</v>
      </c>
      <c r="M36" s="394" t="s">
        <v>172</v>
      </c>
      <c r="N36" s="395"/>
      <c r="O36" s="353"/>
      <c r="P36" s="353"/>
      <c r="Q36" s="361"/>
      <c r="R36" s="362"/>
      <c r="S36" s="371"/>
      <c r="T36" s="372"/>
      <c r="U36" s="412"/>
    </row>
    <row r="37" spans="1:27" ht="18" customHeight="1">
      <c r="A37" s="146"/>
      <c r="B37" s="147"/>
      <c r="C37" s="148"/>
      <c r="D37" s="4"/>
      <c r="E37" s="19"/>
      <c r="F37" s="159"/>
      <c r="G37" s="159"/>
      <c r="H37" s="159"/>
      <c r="I37" s="16"/>
      <c r="J37" s="22"/>
      <c r="K37" s="24"/>
      <c r="L37" s="167">
        <f t="shared" si="0"/>
        <v>0</v>
      </c>
      <c r="M37" s="398"/>
      <c r="N37" s="399"/>
      <c r="O37" s="354"/>
      <c r="P37" s="354"/>
      <c r="Q37" s="363"/>
      <c r="R37" s="364"/>
      <c r="S37" s="367"/>
      <c r="T37" s="368"/>
      <c r="U37" s="413"/>
    </row>
    <row r="38" spans="1:27" ht="18" customHeight="1">
      <c r="A38" s="385"/>
      <c r="B38" s="386"/>
      <c r="C38" s="387"/>
      <c r="D38" s="4"/>
      <c r="E38" s="19"/>
      <c r="F38" s="159"/>
      <c r="G38" s="159"/>
      <c r="H38" s="159"/>
      <c r="I38" s="16"/>
      <c r="J38" s="1"/>
      <c r="K38" s="24"/>
      <c r="L38" s="168">
        <f>J38*K38</f>
        <v>0</v>
      </c>
      <c r="M38" s="398"/>
      <c r="N38" s="399"/>
      <c r="O38" s="355"/>
      <c r="P38" s="356"/>
      <c r="Q38" s="355"/>
      <c r="R38" s="365"/>
      <c r="S38" s="355"/>
      <c r="T38" s="365"/>
      <c r="U38" s="414"/>
    </row>
    <row r="39" spans="1:27" ht="18" customHeight="1">
      <c r="A39" s="376"/>
      <c r="B39" s="377"/>
      <c r="C39" s="378"/>
      <c r="D39" s="4"/>
      <c r="E39" s="19"/>
      <c r="F39" s="159"/>
      <c r="G39" s="159"/>
      <c r="H39" s="159"/>
      <c r="I39" s="16"/>
      <c r="J39" s="22"/>
      <c r="K39" s="24"/>
      <c r="L39" s="168">
        <f>J39*K39</f>
        <v>0</v>
      </c>
      <c r="M39" s="398"/>
      <c r="N39" s="399"/>
      <c r="O39" s="357"/>
      <c r="P39" s="358"/>
      <c r="Q39" s="357"/>
      <c r="R39" s="366"/>
      <c r="S39" s="357"/>
      <c r="T39" s="366"/>
      <c r="U39" s="415"/>
    </row>
    <row r="40" spans="1:27" ht="23.25" customHeight="1" thickBot="1">
      <c r="A40" s="382" t="s">
        <v>49</v>
      </c>
      <c r="B40" s="383"/>
      <c r="C40" s="383"/>
      <c r="D40" s="383"/>
      <c r="E40" s="383"/>
      <c r="F40" s="383"/>
      <c r="G40" s="383"/>
      <c r="H40" s="383"/>
      <c r="I40" s="383"/>
      <c r="J40" s="383"/>
      <c r="K40" s="384"/>
      <c r="L40" s="170">
        <f>SUM(L30:L39)</f>
        <v>0</v>
      </c>
      <c r="M40" s="398"/>
      <c r="N40" s="399"/>
      <c r="O40" s="359"/>
      <c r="P40" s="359"/>
      <c r="Q40" s="367"/>
      <c r="R40" s="368"/>
      <c r="S40" s="367"/>
      <c r="T40" s="368"/>
      <c r="U40" s="416"/>
    </row>
    <row r="41" spans="1:27" ht="24.75" customHeight="1" thickBot="1">
      <c r="A41" s="379" t="s">
        <v>50</v>
      </c>
      <c r="B41" s="380"/>
      <c r="C41" s="380"/>
      <c r="D41" s="380"/>
      <c r="E41" s="380"/>
      <c r="F41" s="380"/>
      <c r="G41" s="380"/>
      <c r="H41" s="380"/>
      <c r="I41" s="380"/>
      <c r="J41" s="380"/>
      <c r="K41" s="381"/>
      <c r="L41" s="136" t="e">
        <f>L40/U22</f>
        <v>#DIV/0!</v>
      </c>
      <c r="M41" s="396"/>
      <c r="N41" s="397"/>
      <c r="O41" s="360"/>
      <c r="P41" s="360"/>
      <c r="Q41" s="369"/>
      <c r="R41" s="370"/>
      <c r="S41" s="369"/>
      <c r="T41" s="370"/>
      <c r="U41" s="352"/>
    </row>
    <row r="42" spans="1:27" ht="15.75" customHeight="1">
      <c r="M42" s="50"/>
      <c r="N42" s="51"/>
      <c r="O42" s="51"/>
      <c r="P42" s="51"/>
      <c r="Q42" s="50"/>
      <c r="R42" s="51"/>
      <c r="S42" s="48"/>
      <c r="T42" s="48"/>
      <c r="U42" s="51"/>
      <c r="V42" s="48"/>
    </row>
    <row r="43" spans="1:27" ht="15.75" customHeight="1">
      <c r="A43" s="153" t="s">
        <v>181</v>
      </c>
      <c r="M43" s="52"/>
      <c r="N43" s="48"/>
      <c r="O43" s="48"/>
      <c r="P43" s="48"/>
      <c r="Q43" s="49"/>
      <c r="R43" s="48"/>
      <c r="S43" s="48"/>
      <c r="T43" s="48"/>
      <c r="U43" s="48"/>
    </row>
    <row r="44" spans="1:27" ht="16.05" customHeight="1">
      <c r="A44" s="342"/>
      <c r="B44" s="343"/>
      <c r="C44" s="343"/>
      <c r="D44" s="343"/>
      <c r="E44" s="343"/>
      <c r="F44" s="343"/>
      <c r="G44" s="343"/>
      <c r="H44" s="343"/>
      <c r="I44" s="343"/>
      <c r="J44" s="343"/>
      <c r="K44" s="343"/>
      <c r="L44" s="343"/>
      <c r="M44" s="343"/>
      <c r="N44" s="343"/>
      <c r="O44" s="343"/>
      <c r="P44" s="343"/>
      <c r="Q44" s="343"/>
      <c r="R44" s="343"/>
      <c r="S44" s="343"/>
      <c r="T44" s="343"/>
      <c r="U44" s="344"/>
    </row>
    <row r="45" spans="1:27" ht="16.05" customHeight="1">
      <c r="A45" s="345"/>
      <c r="B45" s="346"/>
      <c r="C45" s="346"/>
      <c r="D45" s="346"/>
      <c r="E45" s="346"/>
      <c r="F45" s="346"/>
      <c r="G45" s="346"/>
      <c r="H45" s="346"/>
      <c r="I45" s="346"/>
      <c r="J45" s="346"/>
      <c r="K45" s="346"/>
      <c r="L45" s="346"/>
      <c r="M45" s="346"/>
      <c r="N45" s="346"/>
      <c r="O45" s="346"/>
      <c r="P45" s="346"/>
      <c r="Q45" s="346"/>
      <c r="R45" s="346"/>
      <c r="S45" s="346"/>
      <c r="T45" s="346"/>
      <c r="U45" s="347"/>
    </row>
    <row r="46" spans="1:27" ht="15.75" customHeight="1">
      <c r="A46" s="348"/>
      <c r="B46" s="349"/>
      <c r="C46" s="349"/>
      <c r="D46" s="349"/>
      <c r="E46" s="349"/>
      <c r="F46" s="349"/>
      <c r="G46" s="349"/>
      <c r="H46" s="349"/>
      <c r="I46" s="349"/>
      <c r="J46" s="349"/>
      <c r="K46" s="349"/>
      <c r="L46" s="349"/>
      <c r="M46" s="349"/>
      <c r="N46" s="349"/>
      <c r="O46" s="349"/>
      <c r="P46" s="349"/>
      <c r="Q46" s="349"/>
      <c r="R46" s="349"/>
      <c r="S46" s="349"/>
      <c r="T46" s="349"/>
      <c r="U46" s="350"/>
      <c r="W46" s="48"/>
      <c r="X46" s="48"/>
      <c r="Y46" s="48"/>
      <c r="Z46" s="48"/>
      <c r="AA46" s="48"/>
    </row>
    <row r="47" spans="1:27" ht="15.75" customHeight="1">
      <c r="W47" s="48"/>
      <c r="X47" s="57"/>
      <c r="Y47" s="58"/>
      <c r="Z47" s="48"/>
      <c r="AA47" s="48"/>
    </row>
    <row r="48" spans="1:27" ht="15.75" customHeight="1">
      <c r="W48" s="48"/>
      <c r="X48" s="149"/>
      <c r="Y48" s="43"/>
      <c r="Z48" s="48"/>
      <c r="AA48" s="48"/>
    </row>
    <row r="49" spans="23:27" ht="15.75" customHeight="1">
      <c r="W49" s="48"/>
      <c r="X49" s="59"/>
      <c r="Y49" s="58"/>
      <c r="Z49" s="48"/>
      <c r="AA49" s="48"/>
    </row>
    <row r="50" spans="23:27" ht="15.75" customHeight="1">
      <c r="W50" s="48"/>
      <c r="X50" s="59"/>
      <c r="Y50" s="58"/>
      <c r="Z50" s="48"/>
      <c r="AA50" s="48"/>
    </row>
    <row r="51" spans="23:27">
      <c r="W51" s="48"/>
      <c r="X51" s="48"/>
      <c r="Y51" s="48"/>
      <c r="Z51" s="48"/>
      <c r="AA51" s="48"/>
    </row>
  </sheetData>
  <sheetProtection algorithmName="SHA-512" hashValue="K8PhCIqSSEiHwA3CYTS+K1jHMnmcDLLaJS7U7FZT9GGkV/4kIBuayqCZ7THJ6H3/0LZMocCOCW9pgaHZQOezgg==" saltValue="I2OjICiHhzuHmTIETiOshg==" spinCount="100000" sheet="1" scenarios="1"/>
  <mergeCells count="107">
    <mergeCell ref="Q26:R26"/>
    <mergeCell ref="P27:U27"/>
    <mergeCell ref="P28:U28"/>
    <mergeCell ref="P29:U29"/>
    <mergeCell ref="A30:C30"/>
    <mergeCell ref="L28:L29"/>
    <mergeCell ref="B26:E26"/>
    <mergeCell ref="F26:H26"/>
    <mergeCell ref="A32:C32"/>
    <mergeCell ref="A33:C33"/>
    <mergeCell ref="K28:K29"/>
    <mergeCell ref="G28:G29"/>
    <mergeCell ref="E28:E29"/>
    <mergeCell ref="F28:F29"/>
    <mergeCell ref="I28:I29"/>
    <mergeCell ref="J28:J29"/>
    <mergeCell ref="F25:H25"/>
    <mergeCell ref="I25:J25"/>
    <mergeCell ref="A28:C29"/>
    <mergeCell ref="D28:D29"/>
    <mergeCell ref="R3:U3"/>
    <mergeCell ref="T4:U4"/>
    <mergeCell ref="C4:E4"/>
    <mergeCell ref="C5:E5"/>
    <mergeCell ref="A7:E8"/>
    <mergeCell ref="A1:D3"/>
    <mergeCell ref="E1:Q3"/>
    <mergeCell ref="F4:G6"/>
    <mergeCell ref="H4:J4"/>
    <mergeCell ref="K4:L4"/>
    <mergeCell ref="M4:P4"/>
    <mergeCell ref="Q4:S4"/>
    <mergeCell ref="H5:J5"/>
    <mergeCell ref="F7:L8"/>
    <mergeCell ref="M7:U8"/>
    <mergeCell ref="A6:B6"/>
    <mergeCell ref="C6:E6"/>
    <mergeCell ref="H6:J6"/>
    <mergeCell ref="K6:L6"/>
    <mergeCell ref="M6:P6"/>
    <mergeCell ref="T6:U6"/>
    <mergeCell ref="T31:U32"/>
    <mergeCell ref="A5:B5"/>
    <mergeCell ref="A4:B4"/>
    <mergeCell ref="K5:L5"/>
    <mergeCell ref="M5:P5"/>
    <mergeCell ref="Q5:S5"/>
    <mergeCell ref="T5:U5"/>
    <mergeCell ref="I26:J26"/>
    <mergeCell ref="B23:E23"/>
    <mergeCell ref="B24:E24"/>
    <mergeCell ref="F24:H24"/>
    <mergeCell ref="I24:J24"/>
    <mergeCell ref="M22:P23"/>
    <mergeCell ref="A22:E22"/>
    <mergeCell ref="F22:G23"/>
    <mergeCell ref="K22:K26"/>
    <mergeCell ref="L22:L26"/>
    <mergeCell ref="U22:U26"/>
    <mergeCell ref="T22:T26"/>
    <mergeCell ref="B25:E25"/>
    <mergeCell ref="H28:H29"/>
    <mergeCell ref="Q24:R25"/>
    <mergeCell ref="S24:S25"/>
    <mergeCell ref="A31:C31"/>
    <mergeCell ref="W4:AD22"/>
    <mergeCell ref="S33:T33"/>
    <mergeCell ref="O33:P33"/>
    <mergeCell ref="Q33:R33"/>
    <mergeCell ref="M34:N35"/>
    <mergeCell ref="M36:N41"/>
    <mergeCell ref="O34:P35"/>
    <mergeCell ref="Q34:R35"/>
    <mergeCell ref="S34:T35"/>
    <mergeCell ref="M29:O29"/>
    <mergeCell ref="M30:O30"/>
    <mergeCell ref="U36:U37"/>
    <mergeCell ref="U38:U39"/>
    <mergeCell ref="U40:U41"/>
    <mergeCell ref="S31:S32"/>
    <mergeCell ref="P30:U30"/>
    <mergeCell ref="M24:O24"/>
    <mergeCell ref="M25:O25"/>
    <mergeCell ref="M26:O26"/>
    <mergeCell ref="M27:O27"/>
    <mergeCell ref="W31:AD32"/>
    <mergeCell ref="M31:R32"/>
    <mergeCell ref="M28:O28"/>
    <mergeCell ref="Q6:S6"/>
    <mergeCell ref="A44:U46"/>
    <mergeCell ref="U34:U35"/>
    <mergeCell ref="O36:P37"/>
    <mergeCell ref="O38:P39"/>
    <mergeCell ref="O40:P41"/>
    <mergeCell ref="Q36:R37"/>
    <mergeCell ref="Q38:R39"/>
    <mergeCell ref="Q40:R41"/>
    <mergeCell ref="S36:T37"/>
    <mergeCell ref="S38:T39"/>
    <mergeCell ref="S40:T41"/>
    <mergeCell ref="A35:C35"/>
    <mergeCell ref="A36:C36"/>
    <mergeCell ref="A41:K41"/>
    <mergeCell ref="A39:C39"/>
    <mergeCell ref="A40:K40"/>
    <mergeCell ref="A38:C38"/>
    <mergeCell ref="A34:C34"/>
  </mergeCells>
  <printOptions horizontalCentered="1"/>
  <pageMargins left="0" right="0" top="0.23622047244094491" bottom="0.23622047244094491" header="0.23622047244094491" footer="0.23622047244094491"/>
  <pageSetup paperSize="9" scale="70" orientation="landscape" r:id="rId1"/>
  <headerFooter alignWithMargins="0">
    <oddFooter xml:space="preserve">&amp;C&amp;K00-044PROPERTY NOTICE: This document is the property of ZF and is disclosed in confidence. It may not be copied or disclosed to others without the prior written consent of ZF.  </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5361" r:id="rId5" name="Check Box 1">
              <controlPr defaultSize="0" autoFill="0" autoLine="0" autoPict="0">
                <anchor moveWithCells="1">
                  <from>
                    <xdr:col>0</xdr:col>
                    <xdr:colOff>53340</xdr:colOff>
                    <xdr:row>22</xdr:row>
                    <xdr:rowOff>190500</xdr:rowOff>
                  </from>
                  <to>
                    <xdr:col>0</xdr:col>
                    <xdr:colOff>365760</xdr:colOff>
                    <xdr:row>23</xdr:row>
                    <xdr:rowOff>160020</xdr:rowOff>
                  </to>
                </anchor>
              </controlPr>
            </control>
          </mc:Choice>
        </mc:AlternateContent>
        <mc:AlternateContent xmlns:mc="http://schemas.openxmlformats.org/markup-compatibility/2006">
          <mc:Choice Requires="x14">
            <control shapeId="15362" r:id="rId6" name="Check Box 2">
              <controlPr defaultSize="0" autoFill="0" autoLine="0" autoPict="0">
                <anchor moveWithCells="1">
                  <from>
                    <xdr:col>0</xdr:col>
                    <xdr:colOff>68580</xdr:colOff>
                    <xdr:row>21</xdr:row>
                    <xdr:rowOff>213360</xdr:rowOff>
                  </from>
                  <to>
                    <xdr:col>0</xdr:col>
                    <xdr:colOff>381000</xdr:colOff>
                    <xdr:row>22</xdr:row>
                    <xdr:rowOff>213360</xdr:rowOff>
                  </to>
                </anchor>
              </controlPr>
            </control>
          </mc:Choice>
        </mc:AlternateContent>
        <mc:AlternateContent xmlns:mc="http://schemas.openxmlformats.org/markup-compatibility/2006">
          <mc:Choice Requires="x14">
            <control shapeId="15363" r:id="rId7" name="Check Box 3">
              <controlPr defaultSize="0" autoFill="0" autoLine="0" autoPict="0">
                <anchor moveWithCells="1">
                  <from>
                    <xdr:col>0</xdr:col>
                    <xdr:colOff>53340</xdr:colOff>
                    <xdr:row>23</xdr:row>
                    <xdr:rowOff>190500</xdr:rowOff>
                  </from>
                  <to>
                    <xdr:col>0</xdr:col>
                    <xdr:colOff>365760</xdr:colOff>
                    <xdr:row>24</xdr:row>
                    <xdr:rowOff>160020</xdr:rowOff>
                  </to>
                </anchor>
              </controlPr>
            </control>
          </mc:Choice>
        </mc:AlternateContent>
        <mc:AlternateContent xmlns:mc="http://schemas.openxmlformats.org/markup-compatibility/2006">
          <mc:Choice Requires="x14">
            <control shapeId="15364" r:id="rId8" name="Check Box 4">
              <controlPr defaultSize="0" autoFill="0" autoLine="0" autoPict="0">
                <anchor moveWithCells="1">
                  <from>
                    <xdr:col>0</xdr:col>
                    <xdr:colOff>53340</xdr:colOff>
                    <xdr:row>22</xdr:row>
                    <xdr:rowOff>205740</xdr:rowOff>
                  </from>
                  <to>
                    <xdr:col>0</xdr:col>
                    <xdr:colOff>365760</xdr:colOff>
                    <xdr:row>23</xdr:row>
                    <xdr:rowOff>190500</xdr:rowOff>
                  </to>
                </anchor>
              </controlPr>
            </control>
          </mc:Choice>
        </mc:AlternateContent>
        <mc:AlternateContent xmlns:mc="http://schemas.openxmlformats.org/markup-compatibility/2006">
          <mc:Choice Requires="x14">
            <control shapeId="15365" r:id="rId9" name="Check Box 5">
              <controlPr defaultSize="0" autoFill="0" autoLine="0" autoPict="0">
                <anchor moveWithCells="1">
                  <from>
                    <xdr:col>0</xdr:col>
                    <xdr:colOff>53340</xdr:colOff>
                    <xdr:row>24</xdr:row>
                    <xdr:rowOff>205740</xdr:rowOff>
                  </from>
                  <to>
                    <xdr:col>0</xdr:col>
                    <xdr:colOff>365760</xdr:colOff>
                    <xdr:row>25</xdr:row>
                    <xdr:rowOff>175260</xdr:rowOff>
                  </to>
                </anchor>
              </controlPr>
            </control>
          </mc:Choice>
        </mc:AlternateContent>
        <mc:AlternateContent xmlns:mc="http://schemas.openxmlformats.org/markup-compatibility/2006">
          <mc:Choice Requires="x14">
            <control shapeId="15366" r:id="rId10" name="Check Box 6">
              <controlPr defaultSize="0" autoFill="0" autoLine="0" autoPict="0">
                <anchor moveWithCells="1">
                  <from>
                    <xdr:col>0</xdr:col>
                    <xdr:colOff>53340</xdr:colOff>
                    <xdr:row>23</xdr:row>
                    <xdr:rowOff>205740</xdr:rowOff>
                  </from>
                  <to>
                    <xdr:col>0</xdr:col>
                    <xdr:colOff>365760</xdr:colOff>
                    <xdr:row>24</xdr:row>
                    <xdr:rowOff>205740</xdr:rowOff>
                  </to>
                </anchor>
              </controlPr>
            </control>
          </mc:Choice>
        </mc:AlternateContent>
        <mc:AlternateContent xmlns:mc="http://schemas.openxmlformats.org/markup-compatibility/2006">
          <mc:Choice Requires="x14">
            <control shapeId="15367" r:id="rId11" name="Check Box 7">
              <controlPr defaultSize="0" autoFill="0" autoLine="0" autoPict="0">
                <anchor moveWithCells="1">
                  <from>
                    <xdr:col>0</xdr:col>
                    <xdr:colOff>53340</xdr:colOff>
                    <xdr:row>24</xdr:row>
                    <xdr:rowOff>213360</xdr:rowOff>
                  </from>
                  <to>
                    <xdr:col>0</xdr:col>
                    <xdr:colOff>365760</xdr:colOff>
                    <xdr:row>25</xdr:row>
                    <xdr:rowOff>205740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EBF4E-9C69-4D55-9EFF-A4EF54C36259}">
  <sheetPr codeName="Sheet2">
    <pageSetUpPr fitToPage="1"/>
  </sheetPr>
  <dimension ref="A1:AF51"/>
  <sheetViews>
    <sheetView showGridLines="0" zoomScale="80" zoomScaleNormal="80" workbookViewId="0">
      <selection activeCell="X31" sqref="X31"/>
    </sheetView>
  </sheetViews>
  <sheetFormatPr defaultColWidth="9.21875" defaultRowHeight="13.2"/>
  <cols>
    <col min="1" max="1" width="5.77734375" style="186" customWidth="1"/>
    <col min="2" max="2" width="10.5546875" style="186" customWidth="1"/>
    <col min="3" max="3" width="16.21875" style="186" customWidth="1"/>
    <col min="4" max="4" width="15.21875" style="186" customWidth="1"/>
    <col min="5" max="5" width="13" style="186" customWidth="1"/>
    <col min="6" max="6" width="10.5546875" style="186" customWidth="1"/>
    <col min="7" max="8" width="9.77734375" style="186" customWidth="1"/>
    <col min="9" max="10" width="9.21875" style="186" customWidth="1"/>
    <col min="11" max="11" width="11.5546875" style="186" customWidth="1"/>
    <col min="12" max="12" width="12.44140625" style="186" customWidth="1"/>
    <col min="13" max="13" width="6.88671875" style="186" customWidth="1"/>
    <col min="14" max="14" width="5.77734375" style="186" customWidth="1"/>
    <col min="15" max="15" width="6.5546875" style="186" customWidth="1"/>
    <col min="16" max="16" width="8.77734375" style="186" customWidth="1"/>
    <col min="17" max="17" width="9.44140625" style="186" customWidth="1"/>
    <col min="18" max="18" width="7.77734375" style="186" customWidth="1"/>
    <col min="19" max="20" width="10" style="186" customWidth="1"/>
    <col min="21" max="21" width="12.21875" style="186" customWidth="1"/>
    <col min="22" max="22" width="5.33203125" style="186" customWidth="1"/>
    <col min="23" max="29" width="9.21875" style="186"/>
    <col min="30" max="30" width="11.88671875" style="186" customWidth="1"/>
    <col min="31" max="16384" width="9.21875" style="186"/>
  </cols>
  <sheetData>
    <row r="1" spans="1:32" ht="22.5" customHeight="1">
      <c r="A1" s="507" t="s">
        <v>298</v>
      </c>
      <c r="B1" s="508"/>
      <c r="C1" s="508"/>
      <c r="D1" s="508"/>
      <c r="E1" s="513" t="s">
        <v>132</v>
      </c>
      <c r="F1" s="514"/>
      <c r="G1" s="514"/>
      <c r="H1" s="514"/>
      <c r="I1" s="514"/>
      <c r="J1" s="514"/>
      <c r="K1" s="514"/>
      <c r="L1" s="514"/>
      <c r="M1" s="514"/>
      <c r="N1" s="514"/>
      <c r="O1" s="514"/>
      <c r="P1" s="514"/>
      <c r="Q1" s="515"/>
      <c r="R1" s="108"/>
      <c r="S1" s="109"/>
      <c r="T1" s="109"/>
      <c r="U1" s="110"/>
      <c r="AF1" s="187"/>
    </row>
    <row r="2" spans="1:32" ht="41.25" customHeight="1">
      <c r="A2" s="509"/>
      <c r="B2" s="510"/>
      <c r="C2" s="510"/>
      <c r="D2" s="510"/>
      <c r="E2" s="516"/>
      <c r="F2" s="517"/>
      <c r="G2" s="517"/>
      <c r="H2" s="517"/>
      <c r="I2" s="517"/>
      <c r="J2" s="517"/>
      <c r="K2" s="517"/>
      <c r="L2" s="517"/>
      <c r="M2" s="517"/>
      <c r="N2" s="517"/>
      <c r="O2" s="517"/>
      <c r="P2" s="517"/>
      <c r="Q2" s="518"/>
      <c r="R2" s="111"/>
      <c r="S2" s="112"/>
      <c r="T2" s="112"/>
      <c r="U2" s="113"/>
      <c r="AF2" s="187"/>
    </row>
    <row r="3" spans="1:32" ht="22.5" customHeight="1" thickBot="1">
      <c r="A3" s="511"/>
      <c r="B3" s="512"/>
      <c r="C3" s="512"/>
      <c r="D3" s="512"/>
      <c r="E3" s="519"/>
      <c r="F3" s="520"/>
      <c r="G3" s="520"/>
      <c r="H3" s="520"/>
      <c r="I3" s="520"/>
      <c r="J3" s="520"/>
      <c r="K3" s="520"/>
      <c r="L3" s="520"/>
      <c r="M3" s="520"/>
      <c r="N3" s="520"/>
      <c r="O3" s="520"/>
      <c r="P3" s="520"/>
      <c r="Q3" s="521"/>
      <c r="R3" s="492"/>
      <c r="S3" s="493"/>
      <c r="T3" s="493"/>
      <c r="U3" s="494"/>
      <c r="W3" s="188" t="s">
        <v>121</v>
      </c>
      <c r="AF3" s="187"/>
    </row>
    <row r="4" spans="1:32" ht="18" customHeight="1" thickBot="1">
      <c r="A4" s="449" t="s">
        <v>155</v>
      </c>
      <c r="B4" s="450"/>
      <c r="C4" s="657" t="s">
        <v>157</v>
      </c>
      <c r="D4" s="658"/>
      <c r="E4" s="659"/>
      <c r="F4" s="522" t="s">
        <v>227</v>
      </c>
      <c r="G4" s="523"/>
      <c r="H4" s="660">
        <v>3405320</v>
      </c>
      <c r="I4" s="661"/>
      <c r="J4" s="662"/>
      <c r="K4" s="663" t="s">
        <v>95</v>
      </c>
      <c r="L4" s="664"/>
      <c r="M4" s="665"/>
      <c r="N4" s="666"/>
      <c r="O4" s="666"/>
      <c r="P4" s="667"/>
      <c r="Q4" s="532" t="s">
        <v>128</v>
      </c>
      <c r="R4" s="533"/>
      <c r="S4" s="534"/>
      <c r="T4" s="495" t="s">
        <v>129</v>
      </c>
      <c r="U4" s="496"/>
      <c r="W4" s="388" t="s">
        <v>233</v>
      </c>
      <c r="X4" s="388"/>
      <c r="Y4" s="388"/>
      <c r="Z4" s="388"/>
      <c r="AA4" s="388"/>
      <c r="AB4" s="388"/>
      <c r="AC4" s="388"/>
      <c r="AD4" s="388"/>
    </row>
    <row r="5" spans="1:32" ht="18" customHeight="1">
      <c r="A5" s="447" t="s">
        <v>133</v>
      </c>
      <c r="B5" s="448"/>
      <c r="C5" s="644" t="s">
        <v>156</v>
      </c>
      <c r="D5" s="645"/>
      <c r="E5" s="646"/>
      <c r="F5" s="522"/>
      <c r="G5" s="523"/>
      <c r="H5" s="647">
        <v>3405321</v>
      </c>
      <c r="I5" s="648"/>
      <c r="J5" s="649"/>
      <c r="K5" s="650" t="s">
        <v>96</v>
      </c>
      <c r="L5" s="651"/>
      <c r="M5" s="652"/>
      <c r="N5" s="653"/>
      <c r="O5" s="653"/>
      <c r="P5" s="654"/>
      <c r="Q5" s="456" t="s">
        <v>179</v>
      </c>
      <c r="R5" s="457"/>
      <c r="S5" s="458"/>
      <c r="T5" s="655">
        <v>1</v>
      </c>
      <c r="U5" s="656"/>
      <c r="W5" s="388"/>
      <c r="X5" s="388"/>
      <c r="Y5" s="388"/>
      <c r="Z5" s="388"/>
      <c r="AA5" s="388"/>
      <c r="AB5" s="388"/>
      <c r="AC5" s="388"/>
      <c r="AD5" s="388"/>
    </row>
    <row r="6" spans="1:32" ht="18" customHeight="1" thickBot="1">
      <c r="A6" s="540" t="s">
        <v>164</v>
      </c>
      <c r="B6" s="541"/>
      <c r="C6" s="668" t="s">
        <v>158</v>
      </c>
      <c r="D6" s="669"/>
      <c r="E6" s="669"/>
      <c r="F6" s="522"/>
      <c r="G6" s="523"/>
      <c r="H6" s="670">
        <v>3405322</v>
      </c>
      <c r="I6" s="671"/>
      <c r="J6" s="672"/>
      <c r="K6" s="673" t="s">
        <v>97</v>
      </c>
      <c r="L6" s="674"/>
      <c r="M6" s="675"/>
      <c r="N6" s="676"/>
      <c r="O6" s="676"/>
      <c r="P6" s="677"/>
      <c r="Q6" s="440" t="s">
        <v>171</v>
      </c>
      <c r="R6" s="441"/>
      <c r="S6" s="442"/>
      <c r="T6" s="678">
        <v>44206</v>
      </c>
      <c r="U6" s="679"/>
      <c r="W6" s="388"/>
      <c r="X6" s="388"/>
      <c r="Y6" s="388"/>
      <c r="Z6" s="388"/>
      <c r="AA6" s="388"/>
      <c r="AB6" s="388"/>
      <c r="AC6" s="388"/>
      <c r="AD6" s="388"/>
    </row>
    <row r="7" spans="1:32" ht="12.75" customHeight="1">
      <c r="A7" s="503" t="s">
        <v>6</v>
      </c>
      <c r="B7" s="504"/>
      <c r="C7" s="504"/>
      <c r="D7" s="504"/>
      <c r="E7" s="504"/>
      <c r="F7" s="503" t="s">
        <v>52</v>
      </c>
      <c r="G7" s="504"/>
      <c r="H7" s="504"/>
      <c r="I7" s="504"/>
      <c r="J7" s="504"/>
      <c r="K7" s="504"/>
      <c r="L7" s="538"/>
      <c r="M7" s="503" t="s">
        <v>53</v>
      </c>
      <c r="N7" s="504"/>
      <c r="O7" s="504"/>
      <c r="P7" s="504"/>
      <c r="Q7" s="504"/>
      <c r="R7" s="504"/>
      <c r="S7" s="504"/>
      <c r="T7" s="504"/>
      <c r="U7" s="538"/>
      <c r="W7" s="388"/>
      <c r="X7" s="388"/>
      <c r="Y7" s="388"/>
      <c r="Z7" s="388"/>
      <c r="AA7" s="388"/>
      <c r="AB7" s="388"/>
      <c r="AC7" s="388"/>
      <c r="AD7" s="388"/>
    </row>
    <row r="8" spans="1:32" ht="12.75" customHeight="1">
      <c r="A8" s="505"/>
      <c r="B8" s="506"/>
      <c r="C8" s="506"/>
      <c r="D8" s="506"/>
      <c r="E8" s="506"/>
      <c r="F8" s="505"/>
      <c r="G8" s="506"/>
      <c r="H8" s="506"/>
      <c r="I8" s="506"/>
      <c r="J8" s="506"/>
      <c r="K8" s="506"/>
      <c r="L8" s="539"/>
      <c r="M8" s="505"/>
      <c r="N8" s="506"/>
      <c r="O8" s="506"/>
      <c r="P8" s="506"/>
      <c r="Q8" s="506"/>
      <c r="R8" s="506"/>
      <c r="S8" s="506"/>
      <c r="T8" s="506"/>
      <c r="U8" s="539"/>
      <c r="W8" s="388"/>
      <c r="X8" s="388"/>
      <c r="Y8" s="388"/>
      <c r="Z8" s="388"/>
      <c r="AA8" s="388"/>
      <c r="AB8" s="388"/>
      <c r="AC8" s="388"/>
      <c r="AD8" s="388"/>
    </row>
    <row r="9" spans="1:32" ht="13.5" customHeight="1">
      <c r="A9" s="189"/>
      <c r="B9" s="190"/>
      <c r="C9" s="191"/>
      <c r="D9" s="191"/>
      <c r="E9" s="192"/>
      <c r="F9" s="189"/>
      <c r="G9" s="191"/>
      <c r="H9" s="191"/>
      <c r="I9" s="191"/>
      <c r="J9" s="191"/>
      <c r="K9" s="191"/>
      <c r="L9" s="192"/>
      <c r="M9" s="189"/>
      <c r="N9" s="191"/>
      <c r="O9" s="191"/>
      <c r="P9" s="191"/>
      <c r="Q9" s="191"/>
      <c r="R9" s="191"/>
      <c r="S9" s="191"/>
      <c r="T9" s="191"/>
      <c r="U9" s="192"/>
      <c r="W9" s="388"/>
      <c r="X9" s="388"/>
      <c r="Y9" s="388"/>
      <c r="Z9" s="388"/>
      <c r="AA9" s="388"/>
      <c r="AB9" s="388"/>
      <c r="AC9" s="388"/>
      <c r="AD9" s="388"/>
    </row>
    <row r="10" spans="1:32" ht="12.75" customHeight="1">
      <c r="A10" s="193"/>
      <c r="B10" s="194"/>
      <c r="C10" s="195"/>
      <c r="D10" s="195"/>
      <c r="E10" s="196"/>
      <c r="F10" s="193"/>
      <c r="G10" s="195"/>
      <c r="H10" s="195"/>
      <c r="I10" s="195"/>
      <c r="J10" s="195"/>
      <c r="K10" s="195"/>
      <c r="L10" s="196"/>
      <c r="M10" s="193"/>
      <c r="N10" s="195"/>
      <c r="O10" s="195"/>
      <c r="P10" s="195"/>
      <c r="Q10" s="195"/>
      <c r="R10" s="195"/>
      <c r="S10" s="195"/>
      <c r="T10" s="195"/>
      <c r="U10" s="196"/>
      <c r="W10" s="388"/>
      <c r="X10" s="388"/>
      <c r="Y10" s="388"/>
      <c r="Z10" s="388"/>
      <c r="AA10" s="388"/>
      <c r="AB10" s="388"/>
      <c r="AC10" s="388"/>
      <c r="AD10" s="388"/>
    </row>
    <row r="11" spans="1:32" ht="12.75" customHeight="1">
      <c r="A11" s="193"/>
      <c r="B11" s="194"/>
      <c r="C11" s="195"/>
      <c r="D11" s="195"/>
      <c r="E11" s="196"/>
      <c r="F11" s="193"/>
      <c r="G11" s="195"/>
      <c r="H11" s="195"/>
      <c r="I11" s="195"/>
      <c r="J11" s="195"/>
      <c r="K11" s="195"/>
      <c r="L11" s="196"/>
      <c r="M11" s="193"/>
      <c r="N11" s="195"/>
      <c r="O11" s="195"/>
      <c r="P11" s="195"/>
      <c r="Q11" s="195"/>
      <c r="R11" s="195"/>
      <c r="S11" s="195"/>
      <c r="T11" s="195"/>
      <c r="U11" s="196"/>
      <c r="W11" s="388"/>
      <c r="X11" s="388"/>
      <c r="Y11" s="388"/>
      <c r="Z11" s="388"/>
      <c r="AA11" s="388"/>
      <c r="AB11" s="388"/>
      <c r="AC11" s="388"/>
      <c r="AD11" s="388"/>
    </row>
    <row r="12" spans="1:32" ht="12.75" customHeight="1">
      <c r="A12" s="193"/>
      <c r="B12" s="194"/>
      <c r="C12" s="195"/>
      <c r="D12" s="195"/>
      <c r="E12" s="196"/>
      <c r="F12" s="193"/>
      <c r="G12" s="195"/>
      <c r="H12" s="195"/>
      <c r="I12" s="195"/>
      <c r="J12" s="195"/>
      <c r="K12" s="195"/>
      <c r="L12" s="196"/>
      <c r="M12" s="193"/>
      <c r="N12" s="195"/>
      <c r="O12" s="195"/>
      <c r="P12" s="195"/>
      <c r="Q12" s="195"/>
      <c r="R12" s="195"/>
      <c r="S12" s="195"/>
      <c r="T12" s="195"/>
      <c r="U12" s="196"/>
      <c r="W12" s="388"/>
      <c r="X12" s="388"/>
      <c r="Y12" s="388"/>
      <c r="Z12" s="388"/>
      <c r="AA12" s="388"/>
      <c r="AB12" s="388"/>
      <c r="AC12" s="388"/>
      <c r="AD12" s="388"/>
    </row>
    <row r="13" spans="1:32" ht="12.75" customHeight="1">
      <c r="A13" s="193"/>
      <c r="B13" s="194"/>
      <c r="C13" s="195"/>
      <c r="D13" s="195"/>
      <c r="E13" s="196"/>
      <c r="F13" s="193"/>
      <c r="G13" s="195"/>
      <c r="H13" s="195"/>
      <c r="I13" s="195"/>
      <c r="J13" s="195"/>
      <c r="K13" s="195"/>
      <c r="L13" s="196"/>
      <c r="M13" s="193"/>
      <c r="N13" s="195"/>
      <c r="O13" s="195"/>
      <c r="P13" s="195"/>
      <c r="Q13" s="195"/>
      <c r="R13" s="195"/>
      <c r="S13" s="195"/>
      <c r="T13" s="195"/>
      <c r="U13" s="196"/>
      <c r="W13" s="388"/>
      <c r="X13" s="388"/>
      <c r="Y13" s="388"/>
      <c r="Z13" s="388"/>
      <c r="AA13" s="388"/>
      <c r="AB13" s="388"/>
      <c r="AC13" s="388"/>
      <c r="AD13" s="388"/>
    </row>
    <row r="14" spans="1:32" ht="12.75" customHeight="1">
      <c r="A14" s="193"/>
      <c r="B14" s="194"/>
      <c r="C14" s="195"/>
      <c r="D14" s="195"/>
      <c r="E14" s="196"/>
      <c r="F14" s="193"/>
      <c r="G14" s="195"/>
      <c r="H14" s="195"/>
      <c r="I14" s="195"/>
      <c r="J14" s="195"/>
      <c r="K14" s="195"/>
      <c r="L14" s="196"/>
      <c r="M14" s="193"/>
      <c r="N14" s="195"/>
      <c r="O14" s="195"/>
      <c r="P14" s="195"/>
      <c r="Q14" s="197"/>
      <c r="R14" s="195"/>
      <c r="S14" s="195"/>
      <c r="T14" s="195"/>
      <c r="U14" s="196"/>
      <c r="W14" s="388"/>
      <c r="X14" s="388"/>
      <c r="Y14" s="388"/>
      <c r="Z14" s="388"/>
      <c r="AA14" s="388"/>
      <c r="AB14" s="388"/>
      <c r="AC14" s="388"/>
      <c r="AD14" s="388"/>
    </row>
    <row r="15" spans="1:32" ht="12.75" customHeight="1">
      <c r="A15" s="193"/>
      <c r="B15" s="194"/>
      <c r="C15" s="195"/>
      <c r="D15" s="195"/>
      <c r="E15" s="196"/>
      <c r="F15" s="193"/>
      <c r="G15" s="195"/>
      <c r="H15" s="195"/>
      <c r="I15" s="195"/>
      <c r="J15" s="195"/>
      <c r="K15" s="195"/>
      <c r="L15" s="196"/>
      <c r="M15" s="193"/>
      <c r="N15" s="195"/>
      <c r="O15" s="195"/>
      <c r="P15" s="195"/>
      <c r="Q15" s="195"/>
      <c r="R15" s="195"/>
      <c r="S15" s="195"/>
      <c r="T15" s="195"/>
      <c r="U15" s="196"/>
      <c r="W15" s="388"/>
      <c r="X15" s="388"/>
      <c r="Y15" s="388"/>
      <c r="Z15" s="388"/>
      <c r="AA15" s="388"/>
      <c r="AB15" s="388"/>
      <c r="AC15" s="388"/>
      <c r="AD15" s="388"/>
    </row>
    <row r="16" spans="1:32" ht="12.75" customHeight="1">
      <c r="A16" s="193"/>
      <c r="B16" s="194"/>
      <c r="C16" s="195"/>
      <c r="D16" s="195"/>
      <c r="E16" s="196"/>
      <c r="F16" s="193"/>
      <c r="G16" s="195"/>
      <c r="H16" s="195"/>
      <c r="I16" s="195"/>
      <c r="J16" s="195"/>
      <c r="K16" s="195"/>
      <c r="L16" s="196"/>
      <c r="M16" s="193"/>
      <c r="N16" s="195"/>
      <c r="O16" s="195"/>
      <c r="P16" s="195"/>
      <c r="Q16" s="195"/>
      <c r="R16" s="195"/>
      <c r="S16" s="195"/>
      <c r="T16" s="195"/>
      <c r="U16" s="196"/>
      <c r="W16" s="388"/>
      <c r="X16" s="388"/>
      <c r="Y16" s="388"/>
      <c r="Z16" s="388"/>
      <c r="AA16" s="388"/>
      <c r="AB16" s="388"/>
      <c r="AC16" s="388"/>
      <c r="AD16" s="388"/>
    </row>
    <row r="17" spans="1:30" ht="12.75" customHeight="1">
      <c r="A17" s="193"/>
      <c r="B17" s="194"/>
      <c r="C17" s="195"/>
      <c r="D17" s="195"/>
      <c r="E17" s="196"/>
      <c r="F17" s="193"/>
      <c r="G17" s="195"/>
      <c r="H17" s="195"/>
      <c r="I17" s="195"/>
      <c r="J17" s="195"/>
      <c r="K17" s="195"/>
      <c r="L17" s="196"/>
      <c r="M17" s="193"/>
      <c r="N17" s="195"/>
      <c r="O17" s="195"/>
      <c r="P17" s="195"/>
      <c r="Q17" s="195"/>
      <c r="R17" s="195"/>
      <c r="S17" s="195"/>
      <c r="T17" s="195"/>
      <c r="U17" s="196"/>
      <c r="W17" s="388"/>
      <c r="X17" s="388"/>
      <c r="Y17" s="388"/>
      <c r="Z17" s="388"/>
      <c r="AA17" s="388"/>
      <c r="AB17" s="388"/>
      <c r="AC17" s="388"/>
      <c r="AD17" s="388"/>
    </row>
    <row r="18" spans="1:30" ht="12.75" customHeight="1">
      <c r="A18" s="193"/>
      <c r="B18" s="194"/>
      <c r="C18" s="195"/>
      <c r="D18" s="195"/>
      <c r="E18" s="196"/>
      <c r="F18" s="193"/>
      <c r="G18" s="195"/>
      <c r="H18" s="195"/>
      <c r="I18" s="195"/>
      <c r="J18" s="195"/>
      <c r="K18" s="195"/>
      <c r="L18" s="196"/>
      <c r="M18" s="193"/>
      <c r="N18" s="195"/>
      <c r="O18" s="195"/>
      <c r="P18" s="195"/>
      <c r="Q18" s="195"/>
      <c r="R18" s="195"/>
      <c r="S18" s="195"/>
      <c r="T18" s="195"/>
      <c r="U18" s="196"/>
      <c r="W18" s="388"/>
      <c r="X18" s="388"/>
      <c r="Y18" s="388"/>
      <c r="Z18" s="388"/>
      <c r="AA18" s="388"/>
      <c r="AB18" s="388"/>
      <c r="AC18" s="388"/>
      <c r="AD18" s="388"/>
    </row>
    <row r="19" spans="1:30" ht="12.75" customHeight="1">
      <c r="A19" s="193"/>
      <c r="B19" s="194"/>
      <c r="C19" s="195"/>
      <c r="D19" s="195"/>
      <c r="E19" s="196"/>
      <c r="F19" s="193"/>
      <c r="G19" s="195"/>
      <c r="H19" s="195"/>
      <c r="I19" s="195"/>
      <c r="J19" s="195"/>
      <c r="K19" s="195"/>
      <c r="L19" s="196"/>
      <c r="M19" s="193"/>
      <c r="N19" s="195"/>
      <c r="O19" s="195"/>
      <c r="P19" s="195"/>
      <c r="Q19" s="195"/>
      <c r="R19" s="195"/>
      <c r="S19" s="195"/>
      <c r="T19" s="195"/>
      <c r="U19" s="196"/>
      <c r="W19" s="388"/>
      <c r="X19" s="388"/>
      <c r="Y19" s="388"/>
      <c r="Z19" s="388"/>
      <c r="AA19" s="388"/>
      <c r="AB19" s="388"/>
      <c r="AC19" s="388"/>
      <c r="AD19" s="388"/>
    </row>
    <row r="20" spans="1:30" ht="12.75" customHeight="1">
      <c r="A20" s="193"/>
      <c r="B20" s="194"/>
      <c r="C20" s="195"/>
      <c r="D20" s="195"/>
      <c r="E20" s="196"/>
      <c r="F20" s="193"/>
      <c r="G20" s="195"/>
      <c r="H20" s="195"/>
      <c r="I20" s="195"/>
      <c r="J20" s="195"/>
      <c r="K20" s="195"/>
      <c r="L20" s="196"/>
      <c r="M20" s="193"/>
      <c r="N20" s="195"/>
      <c r="O20" s="195"/>
      <c r="P20" s="195"/>
      <c r="Q20" s="195"/>
      <c r="R20" s="195"/>
      <c r="S20" s="195"/>
      <c r="T20" s="195"/>
      <c r="U20" s="196"/>
      <c r="W20" s="388"/>
      <c r="X20" s="388"/>
      <c r="Y20" s="388"/>
      <c r="Z20" s="388"/>
      <c r="AA20" s="388"/>
      <c r="AB20" s="388"/>
      <c r="AC20" s="388"/>
      <c r="AD20" s="388"/>
    </row>
    <row r="21" spans="1:30" ht="13.5" customHeight="1" thickBot="1">
      <c r="A21" s="198"/>
      <c r="B21" s="194"/>
      <c r="C21" s="199"/>
      <c r="D21" s="199"/>
      <c r="E21" s="200"/>
      <c r="F21" s="198"/>
      <c r="G21" s="199"/>
      <c r="H21" s="199"/>
      <c r="I21" s="199"/>
      <c r="J21" s="199"/>
      <c r="K21" s="199"/>
      <c r="L21" s="200"/>
      <c r="M21" s="198"/>
      <c r="N21" s="199"/>
      <c r="O21" s="199"/>
      <c r="P21" s="199"/>
      <c r="Q21" s="199"/>
      <c r="R21" s="199"/>
      <c r="S21" s="199"/>
      <c r="T21" s="199"/>
      <c r="U21" s="200"/>
      <c r="W21" s="388"/>
      <c r="X21" s="388"/>
      <c r="Y21" s="388"/>
      <c r="Z21" s="388"/>
      <c r="AA21" s="388"/>
      <c r="AB21" s="388"/>
      <c r="AC21" s="388"/>
      <c r="AD21" s="388"/>
    </row>
    <row r="22" spans="1:30" ht="18" customHeight="1">
      <c r="A22" s="471" t="s">
        <v>4</v>
      </c>
      <c r="B22" s="472"/>
      <c r="C22" s="472"/>
      <c r="D22" s="472"/>
      <c r="E22" s="473"/>
      <c r="F22" s="469" t="s">
        <v>228</v>
      </c>
      <c r="G22" s="474"/>
      <c r="H22" s="103" t="s">
        <v>0</v>
      </c>
      <c r="I22" s="104" t="s">
        <v>1</v>
      </c>
      <c r="J22" s="104" t="s">
        <v>2</v>
      </c>
      <c r="K22" s="477" t="s">
        <v>7</v>
      </c>
      <c r="L22" s="638">
        <v>99</v>
      </c>
      <c r="M22" s="467" t="s">
        <v>230</v>
      </c>
      <c r="N22" s="468"/>
      <c r="O22" s="468"/>
      <c r="P22" s="468"/>
      <c r="Q22" s="105" t="s">
        <v>0</v>
      </c>
      <c r="R22" s="105" t="s">
        <v>1</v>
      </c>
      <c r="S22" s="105" t="s">
        <v>2</v>
      </c>
      <c r="T22" s="483" t="s">
        <v>51</v>
      </c>
      <c r="U22" s="481">
        <f>L22*S24</f>
        <v>1188</v>
      </c>
      <c r="W22" s="388"/>
      <c r="X22" s="388"/>
      <c r="Y22" s="388"/>
      <c r="Z22" s="388"/>
      <c r="AA22" s="388"/>
      <c r="AB22" s="388"/>
      <c r="AC22" s="388"/>
      <c r="AD22" s="388"/>
    </row>
    <row r="23" spans="1:30" ht="18" customHeight="1">
      <c r="A23" s="201"/>
      <c r="B23" s="463" t="s">
        <v>3</v>
      </c>
      <c r="C23" s="425"/>
      <c r="D23" s="425"/>
      <c r="E23" s="464"/>
      <c r="F23" s="475"/>
      <c r="G23" s="476"/>
      <c r="H23" s="202">
        <v>600</v>
      </c>
      <c r="I23" s="203">
        <v>400</v>
      </c>
      <c r="J23" s="203">
        <v>270</v>
      </c>
      <c r="K23" s="477"/>
      <c r="L23" s="638"/>
      <c r="M23" s="469"/>
      <c r="N23" s="470"/>
      <c r="O23" s="470"/>
      <c r="P23" s="470"/>
      <c r="Q23" s="204">
        <v>1200</v>
      </c>
      <c r="R23" s="205">
        <v>800</v>
      </c>
      <c r="S23" s="205">
        <v>960</v>
      </c>
      <c r="T23" s="477"/>
      <c r="U23" s="482"/>
      <c r="X23" s="206"/>
    </row>
    <row r="24" spans="1:30" ht="18" customHeight="1">
      <c r="A24" s="207"/>
      <c r="B24" s="463" t="s">
        <v>16</v>
      </c>
      <c r="C24" s="425"/>
      <c r="D24" s="425"/>
      <c r="E24" s="464"/>
      <c r="F24" s="424" t="s">
        <v>126</v>
      </c>
      <c r="G24" s="425"/>
      <c r="H24" s="425"/>
      <c r="I24" s="636" t="s">
        <v>127</v>
      </c>
      <c r="J24" s="637"/>
      <c r="K24" s="477"/>
      <c r="L24" s="638"/>
      <c r="M24" s="421" t="s">
        <v>182</v>
      </c>
      <c r="N24" s="422"/>
      <c r="O24" s="423"/>
      <c r="P24" s="119">
        <v>4</v>
      </c>
      <c r="Q24" s="486" t="s">
        <v>167</v>
      </c>
      <c r="R24" s="487"/>
      <c r="S24" s="490">
        <f>P24*P25</f>
        <v>12</v>
      </c>
      <c r="T24" s="477"/>
      <c r="U24" s="482"/>
      <c r="X24" s="206"/>
    </row>
    <row r="25" spans="1:30" ht="18" customHeight="1">
      <c r="A25" s="208"/>
      <c r="B25" s="463" t="s">
        <v>17</v>
      </c>
      <c r="C25" s="425"/>
      <c r="D25" s="425"/>
      <c r="E25" s="464"/>
      <c r="F25" s="424" t="s">
        <v>59</v>
      </c>
      <c r="G25" s="425"/>
      <c r="H25" s="425"/>
      <c r="I25" s="640">
        <v>0.1</v>
      </c>
      <c r="J25" s="641"/>
      <c r="K25" s="477"/>
      <c r="L25" s="638"/>
      <c r="M25" s="424" t="s">
        <v>177</v>
      </c>
      <c r="N25" s="425"/>
      <c r="O25" s="426"/>
      <c r="P25" s="119">
        <v>3</v>
      </c>
      <c r="Q25" s="488"/>
      <c r="R25" s="489"/>
      <c r="S25" s="491"/>
      <c r="T25" s="477"/>
      <c r="U25" s="482"/>
      <c r="X25" s="206"/>
    </row>
    <row r="26" spans="1:30" ht="18" customHeight="1" thickBot="1">
      <c r="A26" s="209"/>
      <c r="B26" s="570" t="s">
        <v>18</v>
      </c>
      <c r="C26" s="571"/>
      <c r="D26" s="571"/>
      <c r="E26" s="572"/>
      <c r="F26" s="573" t="s">
        <v>226</v>
      </c>
      <c r="G26" s="571"/>
      <c r="H26" s="574"/>
      <c r="I26" s="642">
        <v>11</v>
      </c>
      <c r="J26" s="643"/>
      <c r="K26" s="478"/>
      <c r="L26" s="639"/>
      <c r="M26" s="427" t="s">
        <v>178</v>
      </c>
      <c r="N26" s="428"/>
      <c r="O26" s="429"/>
      <c r="P26" s="210">
        <v>150</v>
      </c>
      <c r="Q26" s="562" t="s">
        <v>187</v>
      </c>
      <c r="R26" s="563"/>
      <c r="S26" s="211">
        <v>3</v>
      </c>
      <c r="T26" s="477"/>
      <c r="U26" s="482"/>
      <c r="V26" s="212"/>
      <c r="X26" s="206"/>
    </row>
    <row r="27" spans="1:30" ht="18" customHeight="1">
      <c r="A27" s="118" t="s">
        <v>80</v>
      </c>
      <c r="B27" s="102"/>
      <c r="C27" s="102"/>
      <c r="D27" s="102"/>
      <c r="E27" s="102"/>
      <c r="F27" s="102"/>
      <c r="G27" s="102"/>
      <c r="H27" s="102"/>
      <c r="I27" s="102"/>
      <c r="J27" s="102"/>
      <c r="K27" s="102"/>
      <c r="L27" s="135"/>
      <c r="M27" s="430" t="s">
        <v>58</v>
      </c>
      <c r="N27" s="431"/>
      <c r="O27" s="432"/>
      <c r="P27" s="634" t="s">
        <v>68</v>
      </c>
      <c r="Q27" s="634"/>
      <c r="R27" s="634"/>
      <c r="S27" s="634"/>
      <c r="T27" s="634"/>
      <c r="U27" s="635"/>
      <c r="V27" s="213"/>
      <c r="X27" s="206"/>
    </row>
    <row r="28" spans="1:30" ht="18" customHeight="1">
      <c r="A28" s="558" t="s">
        <v>46</v>
      </c>
      <c r="B28" s="559"/>
      <c r="C28" s="560"/>
      <c r="D28" s="484" t="s">
        <v>93</v>
      </c>
      <c r="E28" s="484" t="s">
        <v>11</v>
      </c>
      <c r="F28" s="484" t="s">
        <v>13</v>
      </c>
      <c r="G28" s="484" t="s">
        <v>14</v>
      </c>
      <c r="H28" s="484" t="s">
        <v>15</v>
      </c>
      <c r="I28" s="484" t="s">
        <v>47</v>
      </c>
      <c r="J28" s="554" t="s">
        <v>10</v>
      </c>
      <c r="K28" s="484" t="s">
        <v>12</v>
      </c>
      <c r="L28" s="568" t="s">
        <v>54</v>
      </c>
      <c r="M28" s="406" t="s">
        <v>175</v>
      </c>
      <c r="N28" s="407"/>
      <c r="O28" s="408"/>
      <c r="P28" s="632" t="s">
        <v>69</v>
      </c>
      <c r="Q28" s="632"/>
      <c r="R28" s="632"/>
      <c r="S28" s="632"/>
      <c r="T28" s="632"/>
      <c r="U28" s="633"/>
      <c r="V28" s="213"/>
      <c r="X28" s="214"/>
    </row>
    <row r="29" spans="1:30" ht="18" customHeight="1">
      <c r="A29" s="475"/>
      <c r="B29" s="561"/>
      <c r="C29" s="476"/>
      <c r="D29" s="555"/>
      <c r="E29" s="485"/>
      <c r="F29" s="485"/>
      <c r="G29" s="485"/>
      <c r="H29" s="485"/>
      <c r="I29" s="485"/>
      <c r="J29" s="555"/>
      <c r="K29" s="485"/>
      <c r="L29" s="569"/>
      <c r="M29" s="406" t="s">
        <v>311</v>
      </c>
      <c r="N29" s="407"/>
      <c r="O29" s="408"/>
      <c r="P29" s="632" t="s">
        <v>314</v>
      </c>
      <c r="Q29" s="632"/>
      <c r="R29" s="632"/>
      <c r="S29" s="632"/>
      <c r="T29" s="632"/>
      <c r="U29" s="633"/>
      <c r="V29" s="213"/>
      <c r="X29" s="214"/>
    </row>
    <row r="30" spans="1:30" ht="18" customHeight="1">
      <c r="A30" s="623" t="s">
        <v>188</v>
      </c>
      <c r="B30" s="624"/>
      <c r="C30" s="625"/>
      <c r="D30" s="215"/>
      <c r="E30" s="216" t="s">
        <v>29</v>
      </c>
      <c r="F30" s="217">
        <v>600</v>
      </c>
      <c r="G30" s="217">
        <v>400</v>
      </c>
      <c r="H30" s="217">
        <v>270</v>
      </c>
      <c r="I30" s="218" t="s">
        <v>92</v>
      </c>
      <c r="J30" s="219">
        <v>12</v>
      </c>
      <c r="K30" s="220">
        <v>0.6</v>
      </c>
      <c r="L30" s="168">
        <f t="shared" ref="L30:L37" si="0">J30*K30</f>
        <v>7.1999999999999993</v>
      </c>
      <c r="M30" s="409" t="s">
        <v>312</v>
      </c>
      <c r="N30" s="410"/>
      <c r="O30" s="411"/>
      <c r="P30" s="626" t="s">
        <v>315</v>
      </c>
      <c r="Q30" s="626"/>
      <c r="R30" s="626"/>
      <c r="S30" s="626"/>
      <c r="T30" s="626"/>
      <c r="U30" s="627"/>
      <c r="V30" s="213"/>
    </row>
    <row r="31" spans="1:30" ht="18" customHeight="1">
      <c r="A31" s="590" t="s">
        <v>189</v>
      </c>
      <c r="B31" s="591"/>
      <c r="C31" s="592"/>
      <c r="D31" s="221"/>
      <c r="E31" s="222" t="s">
        <v>29</v>
      </c>
      <c r="F31" s="223">
        <v>585</v>
      </c>
      <c r="G31" s="224">
        <v>385</v>
      </c>
      <c r="H31" s="224">
        <v>0.7</v>
      </c>
      <c r="I31" s="218" t="s">
        <v>92</v>
      </c>
      <c r="J31" s="225">
        <v>48</v>
      </c>
      <c r="K31" s="226">
        <v>0.08</v>
      </c>
      <c r="L31" s="168">
        <f>J31*K31</f>
        <v>3.84</v>
      </c>
      <c r="M31" s="434" t="s">
        <v>313</v>
      </c>
      <c r="N31" s="435"/>
      <c r="O31" s="435"/>
      <c r="P31" s="435"/>
      <c r="Q31" s="435"/>
      <c r="R31" s="436"/>
      <c r="S31" s="417" t="s">
        <v>191</v>
      </c>
      <c r="T31" s="628"/>
      <c r="U31" s="629"/>
    </row>
    <row r="32" spans="1:30" ht="18" customHeight="1" thickBot="1">
      <c r="A32" s="612" t="s">
        <v>30</v>
      </c>
      <c r="B32" s="613"/>
      <c r="C32" s="614"/>
      <c r="D32" s="221"/>
      <c r="E32" s="222" t="s">
        <v>29</v>
      </c>
      <c r="F32" s="223">
        <v>585</v>
      </c>
      <c r="G32" s="224">
        <v>385</v>
      </c>
      <c r="H32" s="224">
        <v>87</v>
      </c>
      <c r="I32" s="218" t="s">
        <v>92</v>
      </c>
      <c r="J32" s="227">
        <v>36</v>
      </c>
      <c r="K32" s="226">
        <v>0.25</v>
      </c>
      <c r="L32" s="168">
        <f t="shared" si="0"/>
        <v>9</v>
      </c>
      <c r="M32" s="437"/>
      <c r="N32" s="438"/>
      <c r="O32" s="438"/>
      <c r="P32" s="438"/>
      <c r="Q32" s="438"/>
      <c r="R32" s="439"/>
      <c r="S32" s="418"/>
      <c r="T32" s="630"/>
      <c r="U32" s="631"/>
    </row>
    <row r="33" spans="1:27" ht="18" customHeight="1" thickBot="1">
      <c r="A33" s="590" t="s">
        <v>190</v>
      </c>
      <c r="B33" s="591"/>
      <c r="C33" s="592"/>
      <c r="D33" s="228"/>
      <c r="E33" s="229" t="s">
        <v>31</v>
      </c>
      <c r="F33" s="230">
        <v>1200</v>
      </c>
      <c r="G33" s="230">
        <v>800</v>
      </c>
      <c r="H33" s="230">
        <v>150</v>
      </c>
      <c r="I33" s="218" t="s">
        <v>92</v>
      </c>
      <c r="J33" s="225">
        <v>1</v>
      </c>
      <c r="K33" s="226">
        <v>4</v>
      </c>
      <c r="L33" s="168">
        <f t="shared" si="0"/>
        <v>4</v>
      </c>
      <c r="M33" s="231" t="s">
        <v>180</v>
      </c>
      <c r="N33" s="232"/>
      <c r="O33" s="391" t="s">
        <v>168</v>
      </c>
      <c r="P33" s="392"/>
      <c r="Q33" s="391" t="s">
        <v>169</v>
      </c>
      <c r="R33" s="393"/>
      <c r="S33" s="389" t="s">
        <v>170</v>
      </c>
      <c r="T33" s="390"/>
      <c r="U33" s="140" t="s">
        <v>171</v>
      </c>
    </row>
    <row r="34" spans="1:27" ht="18" customHeight="1">
      <c r="A34" s="590" t="s">
        <v>32</v>
      </c>
      <c r="B34" s="591"/>
      <c r="C34" s="592"/>
      <c r="D34" s="228"/>
      <c r="E34" s="229" t="s">
        <v>33</v>
      </c>
      <c r="F34" s="233"/>
      <c r="G34" s="233"/>
      <c r="H34" s="233"/>
      <c r="I34" s="218" t="s">
        <v>77</v>
      </c>
      <c r="J34" s="225">
        <v>35</v>
      </c>
      <c r="K34" s="226">
        <v>0.02</v>
      </c>
      <c r="L34" s="168">
        <f t="shared" si="0"/>
        <v>0.70000000000000007</v>
      </c>
      <c r="M34" s="394" t="s">
        <v>173</v>
      </c>
      <c r="N34" s="395"/>
      <c r="O34" s="617" t="s">
        <v>192</v>
      </c>
      <c r="P34" s="617"/>
      <c r="Q34" s="619" t="s">
        <v>193</v>
      </c>
      <c r="R34" s="620"/>
      <c r="S34" s="608"/>
      <c r="T34" s="609"/>
      <c r="U34" s="601">
        <v>44207</v>
      </c>
    </row>
    <row r="35" spans="1:27" ht="18" customHeight="1" thickBot="1">
      <c r="A35" s="590" t="s">
        <v>78</v>
      </c>
      <c r="B35" s="591"/>
      <c r="C35" s="592"/>
      <c r="D35" s="221"/>
      <c r="E35" s="234" t="s">
        <v>116</v>
      </c>
      <c r="F35" s="233"/>
      <c r="G35" s="233"/>
      <c r="H35" s="233"/>
      <c r="I35" s="218" t="s">
        <v>92</v>
      </c>
      <c r="J35" s="225">
        <v>13</v>
      </c>
      <c r="K35" s="235">
        <v>0.03</v>
      </c>
      <c r="L35" s="167">
        <f t="shared" si="0"/>
        <v>0.39</v>
      </c>
      <c r="M35" s="396"/>
      <c r="N35" s="397"/>
      <c r="O35" s="618"/>
      <c r="P35" s="618"/>
      <c r="Q35" s="621"/>
      <c r="R35" s="622"/>
      <c r="S35" s="597"/>
      <c r="T35" s="598"/>
      <c r="U35" s="600"/>
    </row>
    <row r="36" spans="1:27" ht="18" customHeight="1">
      <c r="A36" s="590"/>
      <c r="B36" s="591"/>
      <c r="C36" s="592"/>
      <c r="D36" s="215"/>
      <c r="E36" s="234"/>
      <c r="F36" s="233"/>
      <c r="G36" s="233"/>
      <c r="H36" s="233"/>
      <c r="I36" s="218"/>
      <c r="J36" s="225"/>
      <c r="K36" s="236"/>
      <c r="L36" s="167">
        <f t="shared" si="0"/>
        <v>0</v>
      </c>
      <c r="M36" s="394" t="s">
        <v>172</v>
      </c>
      <c r="N36" s="395"/>
      <c r="O36" s="602" t="s">
        <v>192</v>
      </c>
      <c r="P36" s="602"/>
      <c r="Q36" s="604" t="s">
        <v>193</v>
      </c>
      <c r="R36" s="605"/>
      <c r="S36" s="608"/>
      <c r="T36" s="609"/>
      <c r="U36" s="610">
        <v>44239</v>
      </c>
    </row>
    <row r="37" spans="1:27" ht="18" customHeight="1">
      <c r="A37" s="237"/>
      <c r="B37" s="238"/>
      <c r="C37" s="239"/>
      <c r="D37" s="215"/>
      <c r="E37" s="234"/>
      <c r="F37" s="233"/>
      <c r="G37" s="233"/>
      <c r="H37" s="233"/>
      <c r="I37" s="218"/>
      <c r="J37" s="225"/>
      <c r="K37" s="236"/>
      <c r="L37" s="167">
        <f t="shared" si="0"/>
        <v>0</v>
      </c>
      <c r="M37" s="398"/>
      <c r="N37" s="399"/>
      <c r="O37" s="603"/>
      <c r="P37" s="603"/>
      <c r="Q37" s="606"/>
      <c r="R37" s="607"/>
      <c r="S37" s="595"/>
      <c r="T37" s="596"/>
      <c r="U37" s="611"/>
    </row>
    <row r="38" spans="1:27" ht="18" customHeight="1">
      <c r="A38" s="612"/>
      <c r="B38" s="613"/>
      <c r="C38" s="614"/>
      <c r="D38" s="215"/>
      <c r="E38" s="234"/>
      <c r="F38" s="233"/>
      <c r="G38" s="233"/>
      <c r="H38" s="233"/>
      <c r="I38" s="218"/>
      <c r="J38" s="227"/>
      <c r="K38" s="236"/>
      <c r="L38" s="168">
        <f>J38*K38</f>
        <v>0</v>
      </c>
      <c r="M38" s="398"/>
      <c r="N38" s="399"/>
      <c r="O38" s="584" t="s">
        <v>194</v>
      </c>
      <c r="P38" s="615"/>
      <c r="Q38" s="584" t="s">
        <v>196</v>
      </c>
      <c r="R38" s="585"/>
      <c r="S38" s="584"/>
      <c r="T38" s="585"/>
      <c r="U38" s="588">
        <v>44239</v>
      </c>
    </row>
    <row r="39" spans="1:27" ht="18" customHeight="1">
      <c r="A39" s="590"/>
      <c r="B39" s="591"/>
      <c r="C39" s="592"/>
      <c r="D39" s="215"/>
      <c r="E39" s="234"/>
      <c r="F39" s="233"/>
      <c r="G39" s="233"/>
      <c r="H39" s="233"/>
      <c r="I39" s="218"/>
      <c r="J39" s="225"/>
      <c r="K39" s="236"/>
      <c r="L39" s="168">
        <f>J39*K39</f>
        <v>0</v>
      </c>
      <c r="M39" s="398"/>
      <c r="N39" s="399"/>
      <c r="O39" s="586"/>
      <c r="P39" s="616"/>
      <c r="Q39" s="586"/>
      <c r="R39" s="587"/>
      <c r="S39" s="586"/>
      <c r="T39" s="587"/>
      <c r="U39" s="589"/>
    </row>
    <row r="40" spans="1:27" ht="23.25" customHeight="1" thickBot="1">
      <c r="A40" s="382" t="s">
        <v>49</v>
      </c>
      <c r="B40" s="383"/>
      <c r="C40" s="383"/>
      <c r="D40" s="383"/>
      <c r="E40" s="383"/>
      <c r="F40" s="383"/>
      <c r="G40" s="383"/>
      <c r="H40" s="383"/>
      <c r="I40" s="383"/>
      <c r="J40" s="383"/>
      <c r="K40" s="384"/>
      <c r="L40" s="170">
        <f>SUM(L30:L39)</f>
        <v>25.13</v>
      </c>
      <c r="M40" s="398"/>
      <c r="N40" s="399"/>
      <c r="O40" s="593" t="s">
        <v>195</v>
      </c>
      <c r="P40" s="593"/>
      <c r="Q40" s="595" t="s">
        <v>197</v>
      </c>
      <c r="R40" s="596"/>
      <c r="S40" s="595"/>
      <c r="T40" s="596"/>
      <c r="U40" s="599">
        <v>44239</v>
      </c>
    </row>
    <row r="41" spans="1:27" ht="24.75" customHeight="1" thickBot="1">
      <c r="A41" s="379" t="s">
        <v>50</v>
      </c>
      <c r="B41" s="380"/>
      <c r="C41" s="380"/>
      <c r="D41" s="380"/>
      <c r="E41" s="380"/>
      <c r="F41" s="380"/>
      <c r="G41" s="380"/>
      <c r="H41" s="380"/>
      <c r="I41" s="380"/>
      <c r="J41" s="380"/>
      <c r="K41" s="381"/>
      <c r="L41" s="136">
        <f>L40/U22</f>
        <v>2.1153198653198653E-2</v>
      </c>
      <c r="M41" s="396"/>
      <c r="N41" s="397"/>
      <c r="O41" s="594"/>
      <c r="P41" s="594"/>
      <c r="Q41" s="597"/>
      <c r="R41" s="598"/>
      <c r="S41" s="597"/>
      <c r="T41" s="598"/>
      <c r="U41" s="600"/>
    </row>
    <row r="42" spans="1:27" ht="15.75" customHeight="1">
      <c r="M42" s="240"/>
      <c r="N42" s="241"/>
      <c r="O42" s="241"/>
      <c r="P42" s="241"/>
      <c r="Q42" s="240"/>
      <c r="R42" s="241"/>
      <c r="S42" s="213"/>
      <c r="T42" s="213"/>
      <c r="U42" s="241"/>
      <c r="V42" s="213"/>
    </row>
    <row r="43" spans="1:27" ht="15.75" customHeight="1">
      <c r="A43" s="242" t="s">
        <v>181</v>
      </c>
      <c r="M43" s="243"/>
      <c r="N43" s="213"/>
      <c r="O43" s="213"/>
      <c r="P43" s="213"/>
      <c r="Q43" s="244"/>
      <c r="R43" s="213"/>
      <c r="S43" s="213"/>
      <c r="T43" s="213"/>
      <c r="U43" s="213"/>
    </row>
    <row r="44" spans="1:27" ht="16.05" customHeight="1">
      <c r="A44" s="575"/>
      <c r="B44" s="576"/>
      <c r="C44" s="576"/>
      <c r="D44" s="576"/>
      <c r="E44" s="576"/>
      <c r="F44" s="576"/>
      <c r="G44" s="576"/>
      <c r="H44" s="576"/>
      <c r="I44" s="576"/>
      <c r="J44" s="576"/>
      <c r="K44" s="576"/>
      <c r="L44" s="576"/>
      <c r="M44" s="576"/>
      <c r="N44" s="576"/>
      <c r="O44" s="576"/>
      <c r="P44" s="576"/>
      <c r="Q44" s="576"/>
      <c r="R44" s="576"/>
      <c r="S44" s="576"/>
      <c r="T44" s="576"/>
      <c r="U44" s="577"/>
    </row>
    <row r="45" spans="1:27" ht="16.05" customHeight="1">
      <c r="A45" s="578"/>
      <c r="B45" s="579"/>
      <c r="C45" s="579"/>
      <c r="D45" s="579"/>
      <c r="E45" s="579"/>
      <c r="F45" s="579"/>
      <c r="G45" s="579"/>
      <c r="H45" s="579"/>
      <c r="I45" s="579"/>
      <c r="J45" s="579"/>
      <c r="K45" s="579"/>
      <c r="L45" s="579"/>
      <c r="M45" s="579"/>
      <c r="N45" s="579"/>
      <c r="O45" s="579"/>
      <c r="P45" s="579"/>
      <c r="Q45" s="579"/>
      <c r="R45" s="579"/>
      <c r="S45" s="579"/>
      <c r="T45" s="579"/>
      <c r="U45" s="580"/>
    </row>
    <row r="46" spans="1:27" ht="15.75" customHeight="1">
      <c r="A46" s="581"/>
      <c r="B46" s="582"/>
      <c r="C46" s="582"/>
      <c r="D46" s="582"/>
      <c r="E46" s="582"/>
      <c r="F46" s="582"/>
      <c r="G46" s="582"/>
      <c r="H46" s="582"/>
      <c r="I46" s="582"/>
      <c r="J46" s="582"/>
      <c r="K46" s="582"/>
      <c r="L46" s="582"/>
      <c r="M46" s="582"/>
      <c r="N46" s="582"/>
      <c r="O46" s="582"/>
      <c r="P46" s="582"/>
      <c r="Q46" s="582"/>
      <c r="R46" s="582"/>
      <c r="S46" s="582"/>
      <c r="T46" s="582"/>
      <c r="U46" s="583"/>
      <c r="W46" s="213"/>
      <c r="X46" s="213"/>
      <c r="Y46" s="213"/>
      <c r="Z46" s="213"/>
      <c r="AA46" s="213"/>
    </row>
    <row r="47" spans="1:27" ht="15.75" customHeight="1">
      <c r="W47" s="213"/>
      <c r="X47" s="245"/>
      <c r="Y47" s="246"/>
      <c r="Z47" s="213"/>
      <c r="AA47" s="213"/>
    </row>
    <row r="48" spans="1:27" ht="15.75" customHeight="1">
      <c r="W48" s="213"/>
      <c r="X48" s="247"/>
      <c r="Y48" s="206"/>
      <c r="Z48" s="213"/>
      <c r="AA48" s="213"/>
    </row>
    <row r="49" spans="23:27" ht="15.75" customHeight="1">
      <c r="W49" s="213"/>
      <c r="X49" s="248"/>
      <c r="Y49" s="246"/>
      <c r="Z49" s="213"/>
      <c r="AA49" s="213"/>
    </row>
    <row r="50" spans="23:27" ht="15.75" customHeight="1">
      <c r="W50" s="213"/>
      <c r="X50" s="248"/>
      <c r="Y50" s="246"/>
      <c r="Z50" s="213"/>
      <c r="AA50" s="213"/>
    </row>
    <row r="51" spans="23:27">
      <c r="W51" s="213"/>
      <c r="X51" s="213"/>
      <c r="Y51" s="213"/>
      <c r="Z51" s="213"/>
      <c r="AA51" s="213"/>
    </row>
  </sheetData>
  <sheetProtection algorithmName="SHA-512" hashValue="vt+Xp6FNjVAtt1OFJ+8S6ZfRbKZzbdr4swtHSYpDUQFcCvtRnNDVMV4WPvjVp9YAocJ1pxbyRtqAOxmw/mufig==" saltValue="TZ7KBomm07ur3iTE3MjVog==" spinCount="100000" sheet="1" objects="1" scenarios="1" selectLockedCells="1" selectUnlockedCells="1"/>
  <mergeCells count="106">
    <mergeCell ref="A1:D3"/>
    <mergeCell ref="E1:Q3"/>
    <mergeCell ref="R3:U3"/>
    <mergeCell ref="A4:B4"/>
    <mergeCell ref="C4:E4"/>
    <mergeCell ref="F4:G6"/>
    <mergeCell ref="H4:J4"/>
    <mergeCell ref="K4:L4"/>
    <mergeCell ref="M4:P4"/>
    <mergeCell ref="Q4:S4"/>
    <mergeCell ref="C6:E6"/>
    <mergeCell ref="H6:J6"/>
    <mergeCell ref="K6:L6"/>
    <mergeCell ref="M6:P6"/>
    <mergeCell ref="Q6:S6"/>
    <mergeCell ref="T6:U6"/>
    <mergeCell ref="T4:U4"/>
    <mergeCell ref="W4:AD22"/>
    <mergeCell ref="A5:B5"/>
    <mergeCell ref="C5:E5"/>
    <mergeCell ref="H5:J5"/>
    <mergeCell ref="K5:L5"/>
    <mergeCell ref="M5:P5"/>
    <mergeCell ref="Q5:S5"/>
    <mergeCell ref="T5:U5"/>
    <mergeCell ref="A6:B6"/>
    <mergeCell ref="M24:O24"/>
    <mergeCell ref="Q24:R25"/>
    <mergeCell ref="A7:E8"/>
    <mergeCell ref="F7:L8"/>
    <mergeCell ref="M7:U8"/>
    <mergeCell ref="A22:E22"/>
    <mergeCell ref="F22:G23"/>
    <mergeCell ref="K22:K26"/>
    <mergeCell ref="L22:L26"/>
    <mergeCell ref="M22:P23"/>
    <mergeCell ref="T22:T26"/>
    <mergeCell ref="U22:U26"/>
    <mergeCell ref="S24:S25"/>
    <mergeCell ref="B25:E25"/>
    <mergeCell ref="F25:H25"/>
    <mergeCell ref="I25:J25"/>
    <mergeCell ref="M25:O25"/>
    <mergeCell ref="B26:E26"/>
    <mergeCell ref="F26:H26"/>
    <mergeCell ref="I26:J26"/>
    <mergeCell ref="A28:C29"/>
    <mergeCell ref="D28:D29"/>
    <mergeCell ref="E28:E29"/>
    <mergeCell ref="F28:F29"/>
    <mergeCell ref="G28:G29"/>
    <mergeCell ref="H28:H29"/>
    <mergeCell ref="I28:I29"/>
    <mergeCell ref="J28:J29"/>
    <mergeCell ref="B23:E23"/>
    <mergeCell ref="B24:E24"/>
    <mergeCell ref="F24:H24"/>
    <mergeCell ref="I24:J24"/>
    <mergeCell ref="K28:K29"/>
    <mergeCell ref="L28:L29"/>
    <mergeCell ref="M28:O28"/>
    <mergeCell ref="P28:U28"/>
    <mergeCell ref="M29:O29"/>
    <mergeCell ref="P29:U29"/>
    <mergeCell ref="M31:R32"/>
    <mergeCell ref="M26:O26"/>
    <mergeCell ref="Q26:R26"/>
    <mergeCell ref="M27:O27"/>
    <mergeCell ref="P27:U27"/>
    <mergeCell ref="Q33:R33"/>
    <mergeCell ref="S33:T33"/>
    <mergeCell ref="A34:C34"/>
    <mergeCell ref="M34:N35"/>
    <mergeCell ref="O34:P35"/>
    <mergeCell ref="Q34:R35"/>
    <mergeCell ref="S34:T35"/>
    <mergeCell ref="A30:C30"/>
    <mergeCell ref="M30:O30"/>
    <mergeCell ref="P30:U30"/>
    <mergeCell ref="A31:C31"/>
    <mergeCell ref="T31:U32"/>
    <mergeCell ref="A32:C32"/>
    <mergeCell ref="A44:U46"/>
    <mergeCell ref="S31:S32"/>
    <mergeCell ref="Q38:R39"/>
    <mergeCell ref="S38:T39"/>
    <mergeCell ref="U38:U39"/>
    <mergeCell ref="A39:C39"/>
    <mergeCell ref="A40:K40"/>
    <mergeCell ref="O40:P41"/>
    <mergeCell ref="Q40:R41"/>
    <mergeCell ref="S40:T41"/>
    <mergeCell ref="U40:U41"/>
    <mergeCell ref="A41:K41"/>
    <mergeCell ref="U34:U35"/>
    <mergeCell ref="A35:C35"/>
    <mergeCell ref="A36:C36"/>
    <mergeCell ref="M36:N41"/>
    <mergeCell ref="O36:P37"/>
    <mergeCell ref="Q36:R37"/>
    <mergeCell ref="S36:T37"/>
    <mergeCell ref="U36:U37"/>
    <mergeCell ref="A38:C38"/>
    <mergeCell ref="O38:P39"/>
    <mergeCell ref="A33:C33"/>
    <mergeCell ref="O33:P33"/>
  </mergeCells>
  <printOptions horizontalCentered="1"/>
  <pageMargins left="0" right="0" top="0.23622047244094491" bottom="0.23622047244094491" header="0.23622047244094491" footer="0.23622047244094491"/>
  <pageSetup paperSize="9" scale="70" orientation="landscape" r:id="rId1"/>
  <headerFooter alignWithMargins="0">
    <oddFooter xml:space="preserve">&amp;C&amp;K00-044PROPERTY NOTICE: This document is the property of ZF and is disclosed in confidence. It may not be copied or disclosed to others without the prior written consent of ZF.  </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82945" r:id="rId5" name="Check Box 1">
              <controlPr defaultSize="0" autoFill="0" autoLine="0" autoPict="0">
                <anchor moveWithCells="1">
                  <from>
                    <xdr:col>0</xdr:col>
                    <xdr:colOff>53340</xdr:colOff>
                    <xdr:row>22</xdr:row>
                    <xdr:rowOff>190500</xdr:rowOff>
                  </from>
                  <to>
                    <xdr:col>0</xdr:col>
                    <xdr:colOff>373380</xdr:colOff>
                    <xdr:row>23</xdr:row>
                    <xdr:rowOff>167640</xdr:rowOff>
                  </to>
                </anchor>
              </controlPr>
            </control>
          </mc:Choice>
        </mc:AlternateContent>
        <mc:AlternateContent xmlns:mc="http://schemas.openxmlformats.org/markup-compatibility/2006">
          <mc:Choice Requires="x14">
            <control shapeId="82946" r:id="rId6" name="Check Box 2">
              <controlPr defaultSize="0" autoFill="0" autoLine="0" autoPict="0">
                <anchor moveWithCells="1">
                  <from>
                    <xdr:col>0</xdr:col>
                    <xdr:colOff>53340</xdr:colOff>
                    <xdr:row>21</xdr:row>
                    <xdr:rowOff>190500</xdr:rowOff>
                  </from>
                  <to>
                    <xdr:col>0</xdr:col>
                    <xdr:colOff>365760</xdr:colOff>
                    <xdr:row>22</xdr:row>
                    <xdr:rowOff>190500</xdr:rowOff>
                  </to>
                </anchor>
              </controlPr>
            </control>
          </mc:Choice>
        </mc:AlternateContent>
        <mc:AlternateContent xmlns:mc="http://schemas.openxmlformats.org/markup-compatibility/2006">
          <mc:Choice Requires="x14">
            <control shapeId="82947" r:id="rId7" name="Check Box 3">
              <controlPr defaultSize="0" autoFill="0" autoLine="0" autoPict="0">
                <anchor moveWithCells="1">
                  <from>
                    <xdr:col>0</xdr:col>
                    <xdr:colOff>53340</xdr:colOff>
                    <xdr:row>23</xdr:row>
                    <xdr:rowOff>190500</xdr:rowOff>
                  </from>
                  <to>
                    <xdr:col>0</xdr:col>
                    <xdr:colOff>373380</xdr:colOff>
                    <xdr:row>24</xdr:row>
                    <xdr:rowOff>167640</xdr:rowOff>
                  </to>
                </anchor>
              </controlPr>
            </control>
          </mc:Choice>
        </mc:AlternateContent>
        <mc:AlternateContent xmlns:mc="http://schemas.openxmlformats.org/markup-compatibility/2006">
          <mc:Choice Requires="x14">
            <control shapeId="82948" r:id="rId8" name="Check Box 4">
              <controlPr defaultSize="0" autoFill="0" autoLine="0" autoPict="0">
                <anchor moveWithCells="1">
                  <from>
                    <xdr:col>0</xdr:col>
                    <xdr:colOff>53340</xdr:colOff>
                    <xdr:row>22</xdr:row>
                    <xdr:rowOff>205740</xdr:rowOff>
                  </from>
                  <to>
                    <xdr:col>0</xdr:col>
                    <xdr:colOff>365760</xdr:colOff>
                    <xdr:row>23</xdr:row>
                    <xdr:rowOff>190500</xdr:rowOff>
                  </to>
                </anchor>
              </controlPr>
            </control>
          </mc:Choice>
        </mc:AlternateContent>
        <mc:AlternateContent xmlns:mc="http://schemas.openxmlformats.org/markup-compatibility/2006">
          <mc:Choice Requires="x14">
            <control shapeId="82949" r:id="rId9" name="Check Box 5">
              <controlPr defaultSize="0" autoFill="0" autoLine="0" autoPict="0">
                <anchor moveWithCells="1">
                  <from>
                    <xdr:col>0</xdr:col>
                    <xdr:colOff>53340</xdr:colOff>
                    <xdr:row>24</xdr:row>
                    <xdr:rowOff>205740</xdr:rowOff>
                  </from>
                  <to>
                    <xdr:col>0</xdr:col>
                    <xdr:colOff>373380</xdr:colOff>
                    <xdr:row>25</xdr:row>
                    <xdr:rowOff>175260</xdr:rowOff>
                  </to>
                </anchor>
              </controlPr>
            </control>
          </mc:Choice>
        </mc:AlternateContent>
        <mc:AlternateContent xmlns:mc="http://schemas.openxmlformats.org/markup-compatibility/2006">
          <mc:Choice Requires="x14">
            <control shapeId="82950" r:id="rId10" name="Check Box 6">
              <controlPr defaultSize="0" autoFill="0" autoLine="0" autoPict="0">
                <anchor moveWithCells="1">
                  <from>
                    <xdr:col>0</xdr:col>
                    <xdr:colOff>53340</xdr:colOff>
                    <xdr:row>23</xdr:row>
                    <xdr:rowOff>205740</xdr:rowOff>
                  </from>
                  <to>
                    <xdr:col>0</xdr:col>
                    <xdr:colOff>365760</xdr:colOff>
                    <xdr:row>24</xdr:row>
                    <xdr:rowOff>198120</xdr:rowOff>
                  </to>
                </anchor>
              </controlPr>
            </control>
          </mc:Choice>
        </mc:AlternateContent>
        <mc:AlternateContent xmlns:mc="http://schemas.openxmlformats.org/markup-compatibility/2006">
          <mc:Choice Requires="x14">
            <control shapeId="82951" r:id="rId11" name="Check Box 7">
              <controlPr defaultSize="0" autoFill="0" autoLine="0" autoPict="0">
                <anchor moveWithCells="1">
                  <from>
                    <xdr:col>0</xdr:col>
                    <xdr:colOff>53340</xdr:colOff>
                    <xdr:row>24</xdr:row>
                    <xdr:rowOff>213360</xdr:rowOff>
                  </from>
                  <to>
                    <xdr:col>0</xdr:col>
                    <xdr:colOff>365760</xdr:colOff>
                    <xdr:row>25</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7"/>
  </sheetPr>
  <dimension ref="A1:AE59"/>
  <sheetViews>
    <sheetView showGridLines="0" zoomScale="80" zoomScaleNormal="80" workbookViewId="0">
      <selection activeCell="D18" sqref="D18"/>
    </sheetView>
  </sheetViews>
  <sheetFormatPr defaultColWidth="9.21875" defaultRowHeight="13.2"/>
  <cols>
    <col min="1" max="1" width="5.77734375" style="33" customWidth="1"/>
    <col min="2" max="2" width="10.5546875" style="33" customWidth="1"/>
    <col min="3" max="3" width="16.21875" style="33" customWidth="1"/>
    <col min="4" max="4" width="13.33203125" style="33" customWidth="1"/>
    <col min="5" max="5" width="13" style="33" customWidth="1"/>
    <col min="6" max="6" width="10.5546875" style="33" customWidth="1"/>
    <col min="7" max="8" width="9.77734375" style="33" customWidth="1"/>
    <col min="9" max="10" width="9.21875" style="33" customWidth="1"/>
    <col min="11" max="11" width="11.5546875" style="33" customWidth="1"/>
    <col min="12" max="12" width="12.44140625" style="33" customWidth="1"/>
    <col min="13" max="13" width="6.21875" style="33" customWidth="1"/>
    <col min="14" max="14" width="7" style="33" customWidth="1"/>
    <col min="15" max="15" width="5.21875" style="33" customWidth="1"/>
    <col min="16" max="16" width="9.77734375" style="33" customWidth="1"/>
    <col min="17" max="17" width="9.44140625" style="33" customWidth="1"/>
    <col min="18" max="18" width="8.109375" style="33" customWidth="1"/>
    <col min="19" max="19" width="10.77734375" style="33" customWidth="1"/>
    <col min="20" max="20" width="6" style="33" customWidth="1"/>
    <col min="21" max="21" width="4.21875" style="33" customWidth="1"/>
    <col min="22" max="22" width="12.6640625" style="33" customWidth="1"/>
    <col min="23" max="23" width="6.33203125" style="33" customWidth="1"/>
    <col min="24" max="28" width="9.21875" style="33"/>
    <col min="29" max="29" width="8.44140625" style="33" customWidth="1"/>
    <col min="30" max="16384" width="9.21875" style="33"/>
  </cols>
  <sheetData>
    <row r="1" spans="1:31" ht="18" customHeight="1">
      <c r="A1" s="507" t="s">
        <v>298</v>
      </c>
      <c r="B1" s="508"/>
      <c r="C1" s="508"/>
      <c r="D1" s="508"/>
      <c r="E1" s="513" t="s">
        <v>132</v>
      </c>
      <c r="F1" s="514"/>
      <c r="G1" s="514"/>
      <c r="H1" s="514"/>
      <c r="I1" s="514"/>
      <c r="J1" s="514"/>
      <c r="K1" s="514"/>
      <c r="L1" s="514"/>
      <c r="M1" s="514"/>
      <c r="N1" s="514"/>
      <c r="O1" s="514"/>
      <c r="P1" s="514"/>
      <c r="Q1" s="515"/>
      <c r="R1" s="108"/>
      <c r="S1" s="109"/>
      <c r="T1" s="109"/>
      <c r="U1" s="109"/>
      <c r="V1" s="110"/>
    </row>
    <row r="2" spans="1:31" ht="41.25" customHeight="1">
      <c r="A2" s="509"/>
      <c r="B2" s="510"/>
      <c r="C2" s="510"/>
      <c r="D2" s="510"/>
      <c r="E2" s="516"/>
      <c r="F2" s="517"/>
      <c r="G2" s="517"/>
      <c r="H2" s="517"/>
      <c r="I2" s="517"/>
      <c r="J2" s="517"/>
      <c r="K2" s="517"/>
      <c r="L2" s="517"/>
      <c r="M2" s="517"/>
      <c r="N2" s="517"/>
      <c r="O2" s="517"/>
      <c r="P2" s="517"/>
      <c r="Q2" s="518"/>
      <c r="R2" s="111"/>
      <c r="S2" s="112"/>
      <c r="T2" s="112"/>
      <c r="U2" s="112"/>
      <c r="V2" s="113"/>
    </row>
    <row r="3" spans="1:31" ht="22.5" customHeight="1" thickBot="1">
      <c r="A3" s="511"/>
      <c r="B3" s="512"/>
      <c r="C3" s="512"/>
      <c r="D3" s="512"/>
      <c r="E3" s="519"/>
      <c r="F3" s="520"/>
      <c r="G3" s="520"/>
      <c r="H3" s="520"/>
      <c r="I3" s="520"/>
      <c r="J3" s="520"/>
      <c r="K3" s="520"/>
      <c r="L3" s="520"/>
      <c r="M3" s="520"/>
      <c r="N3" s="520"/>
      <c r="O3" s="520"/>
      <c r="P3" s="520"/>
      <c r="Q3" s="521"/>
      <c r="R3" s="784"/>
      <c r="S3" s="785"/>
      <c r="T3" s="785"/>
      <c r="U3" s="785"/>
      <c r="V3" s="786"/>
      <c r="X3" s="188" t="s">
        <v>121</v>
      </c>
      <c r="Y3" s="186"/>
      <c r="Z3" s="186"/>
      <c r="AA3" s="186"/>
      <c r="AB3" s="186"/>
      <c r="AC3" s="186"/>
      <c r="AD3" s="186"/>
      <c r="AE3" s="186"/>
    </row>
    <row r="4" spans="1:31" ht="18" customHeight="1" thickBot="1">
      <c r="A4" s="449" t="s">
        <v>155</v>
      </c>
      <c r="B4" s="450"/>
      <c r="C4" s="497"/>
      <c r="D4" s="498"/>
      <c r="E4" s="499"/>
      <c r="F4" s="522" t="s">
        <v>227</v>
      </c>
      <c r="G4" s="523"/>
      <c r="H4" s="524"/>
      <c r="I4" s="525"/>
      <c r="J4" s="526"/>
      <c r="K4" s="527"/>
      <c r="L4" s="528"/>
      <c r="M4" s="529"/>
      <c r="N4" s="530"/>
      <c r="O4" s="530"/>
      <c r="P4" s="531"/>
      <c r="Q4" s="532" t="s">
        <v>128</v>
      </c>
      <c r="R4" s="533"/>
      <c r="S4" s="534"/>
      <c r="T4" s="495" t="s">
        <v>130</v>
      </c>
      <c r="U4" s="787"/>
      <c r="V4" s="496"/>
      <c r="X4" s="388" t="s">
        <v>232</v>
      </c>
      <c r="Y4" s="388"/>
      <c r="Z4" s="388"/>
      <c r="AA4" s="388"/>
      <c r="AB4" s="388"/>
      <c r="AC4" s="388"/>
      <c r="AD4" s="388"/>
      <c r="AE4" s="388"/>
    </row>
    <row r="5" spans="1:31" ht="18" customHeight="1">
      <c r="A5" s="447" t="s">
        <v>133</v>
      </c>
      <c r="B5" s="448"/>
      <c r="C5" s="500"/>
      <c r="D5" s="501"/>
      <c r="E5" s="502"/>
      <c r="F5" s="522"/>
      <c r="G5" s="523"/>
      <c r="H5" s="535"/>
      <c r="I5" s="536"/>
      <c r="J5" s="537"/>
      <c r="K5" s="451"/>
      <c r="L5" s="452"/>
      <c r="M5" s="453"/>
      <c r="N5" s="454"/>
      <c r="O5" s="454"/>
      <c r="P5" s="455"/>
      <c r="Q5" s="456" t="s">
        <v>179</v>
      </c>
      <c r="R5" s="457"/>
      <c r="S5" s="458"/>
      <c r="T5" s="788"/>
      <c r="U5" s="459"/>
      <c r="V5" s="460"/>
      <c r="X5" s="388"/>
      <c r="Y5" s="388"/>
      <c r="Z5" s="388"/>
      <c r="AA5" s="388"/>
      <c r="AB5" s="388"/>
      <c r="AC5" s="388"/>
      <c r="AD5" s="388"/>
      <c r="AE5" s="388"/>
    </row>
    <row r="6" spans="1:31" ht="18" customHeight="1" thickBot="1">
      <c r="A6" s="540" t="s">
        <v>164</v>
      </c>
      <c r="B6" s="541"/>
      <c r="C6" s="542"/>
      <c r="D6" s="543"/>
      <c r="E6" s="543"/>
      <c r="F6" s="522"/>
      <c r="G6" s="523"/>
      <c r="H6" s="544"/>
      <c r="I6" s="545"/>
      <c r="J6" s="546"/>
      <c r="K6" s="547"/>
      <c r="L6" s="548"/>
      <c r="M6" s="549"/>
      <c r="N6" s="550"/>
      <c r="O6" s="550"/>
      <c r="P6" s="551"/>
      <c r="Q6" s="440" t="s">
        <v>171</v>
      </c>
      <c r="R6" s="441"/>
      <c r="S6" s="442"/>
      <c r="T6" s="552"/>
      <c r="U6" s="552"/>
      <c r="V6" s="553"/>
      <c r="X6" s="388"/>
      <c r="Y6" s="388"/>
      <c r="Z6" s="388"/>
      <c r="AA6" s="388"/>
      <c r="AB6" s="388"/>
      <c r="AC6" s="388"/>
      <c r="AD6" s="388"/>
      <c r="AE6" s="388"/>
    </row>
    <row r="7" spans="1:31" ht="12.75" customHeight="1">
      <c r="A7" s="503" t="s">
        <v>6</v>
      </c>
      <c r="B7" s="504"/>
      <c r="C7" s="504"/>
      <c r="D7" s="504"/>
      <c r="E7" s="504"/>
      <c r="F7" s="503" t="s">
        <v>52</v>
      </c>
      <c r="G7" s="504"/>
      <c r="H7" s="504"/>
      <c r="I7" s="504"/>
      <c r="J7" s="504"/>
      <c r="K7" s="504"/>
      <c r="L7" s="538"/>
      <c r="M7" s="503" t="s">
        <v>53</v>
      </c>
      <c r="N7" s="504"/>
      <c r="O7" s="504"/>
      <c r="P7" s="504"/>
      <c r="Q7" s="504"/>
      <c r="R7" s="504"/>
      <c r="S7" s="504"/>
      <c r="T7" s="504"/>
      <c r="U7" s="504"/>
      <c r="V7" s="538"/>
      <c r="X7" s="388"/>
      <c r="Y7" s="388"/>
      <c r="Z7" s="388"/>
      <c r="AA7" s="388"/>
      <c r="AB7" s="388"/>
      <c r="AC7" s="388"/>
      <c r="AD7" s="388"/>
      <c r="AE7" s="388"/>
    </row>
    <row r="8" spans="1:31" ht="10.5" customHeight="1">
      <c r="A8" s="505"/>
      <c r="B8" s="506"/>
      <c r="C8" s="506"/>
      <c r="D8" s="506"/>
      <c r="E8" s="506"/>
      <c r="F8" s="505"/>
      <c r="G8" s="506"/>
      <c r="H8" s="506"/>
      <c r="I8" s="506"/>
      <c r="J8" s="506"/>
      <c r="K8" s="506"/>
      <c r="L8" s="539"/>
      <c r="M8" s="505"/>
      <c r="N8" s="506"/>
      <c r="O8" s="506"/>
      <c r="P8" s="506"/>
      <c r="Q8" s="506"/>
      <c r="R8" s="506"/>
      <c r="S8" s="506"/>
      <c r="T8" s="506"/>
      <c r="U8" s="506"/>
      <c r="V8" s="539"/>
      <c r="X8" s="388"/>
      <c r="Y8" s="388"/>
      <c r="Z8" s="388"/>
      <c r="AA8" s="388"/>
      <c r="AB8" s="388"/>
      <c r="AC8" s="388"/>
      <c r="AD8" s="388"/>
      <c r="AE8" s="388"/>
    </row>
    <row r="9" spans="1:31" ht="13.5" customHeight="1">
      <c r="A9" s="93"/>
      <c r="B9" s="121"/>
      <c r="C9" s="94"/>
      <c r="D9" s="94"/>
      <c r="E9" s="95"/>
      <c r="F9" s="35"/>
      <c r="G9" s="121"/>
      <c r="H9" s="36"/>
      <c r="I9" s="36"/>
      <c r="J9" s="36"/>
      <c r="K9" s="36"/>
      <c r="L9" s="37"/>
      <c r="M9" s="93"/>
      <c r="N9" s="94"/>
      <c r="O9" s="94"/>
      <c r="P9" s="94"/>
      <c r="Q9" s="94"/>
      <c r="R9" s="94"/>
      <c r="S9" s="94"/>
      <c r="T9" s="94"/>
      <c r="U9" s="94"/>
      <c r="V9" s="95"/>
      <c r="X9" s="388"/>
      <c r="Y9" s="388"/>
      <c r="Z9" s="388"/>
      <c r="AA9" s="388"/>
      <c r="AB9" s="388"/>
      <c r="AC9" s="388"/>
      <c r="AD9" s="388"/>
      <c r="AE9" s="388"/>
    </row>
    <row r="10" spans="1:31" ht="12.75" customHeight="1">
      <c r="A10" s="35"/>
      <c r="B10" s="121"/>
      <c r="C10" s="36"/>
      <c r="D10" s="36"/>
      <c r="E10" s="37"/>
      <c r="F10" s="35"/>
      <c r="G10" s="121"/>
      <c r="H10" s="36"/>
      <c r="I10" s="36"/>
      <c r="J10" s="36"/>
      <c r="K10" s="36"/>
      <c r="L10" s="37"/>
      <c r="M10" s="35"/>
      <c r="N10" s="36"/>
      <c r="O10" s="36"/>
      <c r="P10" s="36"/>
      <c r="Q10" s="36"/>
      <c r="R10" s="36"/>
      <c r="S10" s="36"/>
      <c r="T10" s="36"/>
      <c r="U10" s="36"/>
      <c r="V10" s="37"/>
      <c r="X10" s="388"/>
      <c r="Y10" s="388"/>
      <c r="Z10" s="388"/>
      <c r="AA10" s="388"/>
      <c r="AB10" s="388"/>
      <c r="AC10" s="388"/>
      <c r="AD10" s="388"/>
      <c r="AE10" s="388"/>
    </row>
    <row r="11" spans="1:31" ht="12.75" customHeight="1">
      <c r="A11" s="35"/>
      <c r="B11" s="121"/>
      <c r="C11" s="36"/>
      <c r="D11" s="36"/>
      <c r="E11" s="37"/>
      <c r="F11" s="35"/>
      <c r="G11" s="121"/>
      <c r="H11" s="36"/>
      <c r="I11" s="36"/>
      <c r="J11" s="36"/>
      <c r="K11" s="36"/>
      <c r="L11" s="37"/>
      <c r="M11" s="35"/>
      <c r="N11" s="36"/>
      <c r="O11" s="36"/>
      <c r="P11" s="36"/>
      <c r="Q11" s="36"/>
      <c r="R11" s="36"/>
      <c r="S11" s="36"/>
      <c r="T11" s="36"/>
      <c r="U11" s="36"/>
      <c r="V11" s="37"/>
      <c r="X11" s="388"/>
      <c r="Y11" s="388"/>
      <c r="Z11" s="388"/>
      <c r="AA11" s="388"/>
      <c r="AB11" s="388"/>
      <c r="AC11" s="388"/>
      <c r="AD11" s="388"/>
      <c r="AE11" s="388"/>
    </row>
    <row r="12" spans="1:31" ht="12.75" customHeight="1">
      <c r="A12" s="35"/>
      <c r="B12" s="121"/>
      <c r="C12" s="36"/>
      <c r="D12" s="36"/>
      <c r="E12" s="37"/>
      <c r="F12" s="35"/>
      <c r="G12" s="121"/>
      <c r="H12" s="36"/>
      <c r="I12" s="36"/>
      <c r="J12" s="36"/>
      <c r="K12" s="36"/>
      <c r="L12" s="37"/>
      <c r="M12" s="35"/>
      <c r="N12" s="36"/>
      <c r="O12" s="36"/>
      <c r="P12" s="36"/>
      <c r="Q12" s="36"/>
      <c r="R12" s="36"/>
      <c r="S12" s="36"/>
      <c r="T12" s="36"/>
      <c r="U12" s="36"/>
      <c r="V12" s="37"/>
      <c r="X12" s="388"/>
      <c r="Y12" s="388"/>
      <c r="Z12" s="388"/>
      <c r="AA12" s="388"/>
      <c r="AB12" s="388"/>
      <c r="AC12" s="388"/>
      <c r="AD12" s="388"/>
      <c r="AE12" s="388"/>
    </row>
    <row r="13" spans="1:31" ht="12.75" customHeight="1">
      <c r="A13" s="35"/>
      <c r="B13" s="121"/>
      <c r="C13" s="36"/>
      <c r="D13" s="36"/>
      <c r="E13" s="37"/>
      <c r="F13" s="35"/>
      <c r="G13" s="121"/>
      <c r="H13" s="36"/>
      <c r="I13" s="36"/>
      <c r="J13" s="36"/>
      <c r="K13" s="36"/>
      <c r="L13" s="37"/>
      <c r="M13" s="35"/>
      <c r="N13" s="36"/>
      <c r="O13" s="36"/>
      <c r="P13" s="36"/>
      <c r="Q13" s="36"/>
      <c r="R13" s="36"/>
      <c r="S13" s="36"/>
      <c r="T13" s="36"/>
      <c r="U13" s="36"/>
      <c r="V13" s="37"/>
      <c r="X13" s="388"/>
      <c r="Y13" s="388"/>
      <c r="Z13" s="388"/>
      <c r="AA13" s="388"/>
      <c r="AB13" s="388"/>
      <c r="AC13" s="388"/>
      <c r="AD13" s="388"/>
      <c r="AE13" s="388"/>
    </row>
    <row r="14" spans="1:31" ht="12.75" customHeight="1">
      <c r="A14" s="35"/>
      <c r="B14" s="121"/>
      <c r="C14" s="36"/>
      <c r="D14" s="36"/>
      <c r="E14" s="37"/>
      <c r="F14" s="35"/>
      <c r="G14" s="121"/>
      <c r="H14" s="36"/>
      <c r="I14" s="36"/>
      <c r="J14" s="36"/>
      <c r="K14" s="36"/>
      <c r="L14" s="37"/>
      <c r="M14" s="35"/>
      <c r="N14" s="36"/>
      <c r="O14" s="36"/>
      <c r="P14" s="36"/>
      <c r="Q14" s="36"/>
      <c r="R14" s="36"/>
      <c r="S14" s="36"/>
      <c r="T14" s="36"/>
      <c r="U14" s="36"/>
      <c r="V14" s="37"/>
      <c r="X14" s="388"/>
      <c r="Y14" s="388"/>
      <c r="Z14" s="388"/>
      <c r="AA14" s="388"/>
      <c r="AB14" s="388"/>
      <c r="AC14" s="388"/>
      <c r="AD14" s="388"/>
      <c r="AE14" s="388"/>
    </row>
    <row r="15" spans="1:31" ht="12.75" customHeight="1">
      <c r="A15" s="35"/>
      <c r="B15" s="121"/>
      <c r="C15" s="36"/>
      <c r="D15" s="36"/>
      <c r="E15" s="37"/>
      <c r="F15" s="35"/>
      <c r="G15" s="121"/>
      <c r="H15" s="36"/>
      <c r="I15" s="36"/>
      <c r="J15" s="36"/>
      <c r="K15" s="36"/>
      <c r="L15" s="37"/>
      <c r="M15" s="35"/>
      <c r="N15" s="36"/>
      <c r="O15" s="36"/>
      <c r="P15" s="36"/>
      <c r="Q15" s="36"/>
      <c r="R15" s="36"/>
      <c r="S15" s="36"/>
      <c r="T15" s="36"/>
      <c r="U15" s="36"/>
      <c r="V15" s="37"/>
      <c r="X15" s="388"/>
      <c r="Y15" s="388"/>
      <c r="Z15" s="388"/>
      <c r="AA15" s="388"/>
      <c r="AB15" s="388"/>
      <c r="AC15" s="388"/>
      <c r="AD15" s="388"/>
      <c r="AE15" s="388"/>
    </row>
    <row r="16" spans="1:31" ht="12.75" customHeight="1">
      <c r="A16" s="35"/>
      <c r="B16" s="121"/>
      <c r="C16" s="36"/>
      <c r="D16" s="36"/>
      <c r="E16" s="37"/>
      <c r="F16" s="35"/>
      <c r="G16" s="121"/>
      <c r="H16" s="36"/>
      <c r="I16" s="36"/>
      <c r="J16" s="36"/>
      <c r="K16" s="36"/>
      <c r="L16" s="37"/>
      <c r="M16" s="35"/>
      <c r="N16" s="36"/>
      <c r="O16" s="36"/>
      <c r="P16" s="36"/>
      <c r="Q16" s="36"/>
      <c r="R16" s="36"/>
      <c r="S16" s="36"/>
      <c r="T16" s="36"/>
      <c r="U16" s="36"/>
      <c r="V16" s="37"/>
      <c r="X16" s="388"/>
      <c r="Y16" s="388"/>
      <c r="Z16" s="388"/>
      <c r="AA16" s="388"/>
      <c r="AB16" s="388"/>
      <c r="AC16" s="388"/>
      <c r="AD16" s="388"/>
      <c r="AE16" s="388"/>
    </row>
    <row r="17" spans="1:31" ht="12.75" customHeight="1">
      <c r="A17" s="35"/>
      <c r="B17" s="121"/>
      <c r="C17" s="36"/>
      <c r="D17" s="36"/>
      <c r="E17" s="37"/>
      <c r="F17" s="35"/>
      <c r="G17" s="121"/>
      <c r="H17" s="36"/>
      <c r="I17" s="36"/>
      <c r="J17" s="36"/>
      <c r="K17" s="36"/>
      <c r="L17" s="37"/>
      <c r="M17" s="35"/>
      <c r="N17" s="36"/>
      <c r="O17" s="36"/>
      <c r="P17" s="36"/>
      <c r="Q17" s="36"/>
      <c r="R17" s="36"/>
      <c r="S17" s="36"/>
      <c r="T17" s="36"/>
      <c r="U17" s="36"/>
      <c r="V17" s="37"/>
      <c r="X17" s="388"/>
      <c r="Y17" s="388"/>
      <c r="Z17" s="388"/>
      <c r="AA17" s="388"/>
      <c r="AB17" s="388"/>
      <c r="AC17" s="388"/>
      <c r="AD17" s="388"/>
      <c r="AE17" s="388"/>
    </row>
    <row r="18" spans="1:31" ht="12.75" customHeight="1">
      <c r="A18" s="35"/>
      <c r="B18" s="121"/>
      <c r="C18" s="36"/>
      <c r="D18" s="36"/>
      <c r="E18" s="37"/>
      <c r="F18" s="35"/>
      <c r="G18" s="121"/>
      <c r="H18" s="36"/>
      <c r="I18" s="36"/>
      <c r="J18" s="36"/>
      <c r="K18" s="36"/>
      <c r="L18" s="37"/>
      <c r="M18" s="338" t="s">
        <v>310</v>
      </c>
      <c r="N18" s="36"/>
      <c r="O18" s="36"/>
      <c r="P18" s="36"/>
      <c r="Q18" s="36"/>
      <c r="R18" s="36"/>
      <c r="S18" s="36"/>
      <c r="T18" s="36"/>
      <c r="U18" s="36"/>
      <c r="V18" s="37"/>
      <c r="X18" s="388"/>
      <c r="Y18" s="388"/>
      <c r="Z18" s="388"/>
      <c r="AA18" s="388"/>
      <c r="AB18" s="388"/>
      <c r="AC18" s="388"/>
      <c r="AD18" s="388"/>
      <c r="AE18" s="388"/>
    </row>
    <row r="19" spans="1:31" ht="13.5" customHeight="1" thickBot="1">
      <c r="A19" s="39"/>
      <c r="B19" s="122"/>
      <c r="C19" s="40"/>
      <c r="D19" s="40"/>
      <c r="E19" s="41"/>
      <c r="F19" s="39"/>
      <c r="G19" s="122"/>
      <c r="H19" s="40"/>
      <c r="I19" s="40"/>
      <c r="J19" s="40"/>
      <c r="K19" s="40"/>
      <c r="L19" s="41"/>
      <c r="M19" s="39"/>
      <c r="N19" s="40"/>
      <c r="O19" s="40"/>
      <c r="P19" s="40"/>
      <c r="Q19" s="40"/>
      <c r="R19" s="40"/>
      <c r="S19" s="40"/>
      <c r="T19" s="40"/>
      <c r="U19" s="40"/>
      <c r="V19" s="41"/>
      <c r="X19" s="388"/>
      <c r="Y19" s="388"/>
      <c r="Z19" s="388"/>
      <c r="AA19" s="388"/>
      <c r="AB19" s="388"/>
      <c r="AC19" s="388"/>
      <c r="AD19" s="388"/>
      <c r="AE19" s="388"/>
    </row>
    <row r="20" spans="1:31" ht="15.75" customHeight="1">
      <c r="A20" s="471" t="s">
        <v>4</v>
      </c>
      <c r="B20" s="472"/>
      <c r="C20" s="472"/>
      <c r="D20" s="472"/>
      <c r="E20" s="473"/>
      <c r="F20" s="469" t="s">
        <v>228</v>
      </c>
      <c r="G20" s="474"/>
      <c r="H20" s="255" t="s">
        <v>0</v>
      </c>
      <c r="I20" s="254" t="s">
        <v>1</v>
      </c>
      <c r="J20" s="254" t="s">
        <v>2</v>
      </c>
      <c r="K20" s="477" t="s">
        <v>7</v>
      </c>
      <c r="L20" s="479"/>
      <c r="M20" s="467" t="s">
        <v>229</v>
      </c>
      <c r="N20" s="468"/>
      <c r="O20" s="468"/>
      <c r="P20" s="774"/>
      <c r="Q20" s="254" t="s">
        <v>0</v>
      </c>
      <c r="R20" s="254" t="s">
        <v>1</v>
      </c>
      <c r="S20" s="254" t="s">
        <v>2</v>
      </c>
      <c r="T20" s="775" t="s">
        <v>51</v>
      </c>
      <c r="U20" s="776"/>
      <c r="V20" s="481">
        <f>L20*S22</f>
        <v>0</v>
      </c>
      <c r="X20" s="388"/>
      <c r="Y20" s="388"/>
      <c r="Z20" s="388"/>
      <c r="AA20" s="388"/>
      <c r="AB20" s="388"/>
      <c r="AC20" s="388"/>
      <c r="AD20" s="388"/>
      <c r="AE20" s="388"/>
    </row>
    <row r="21" spans="1:31" ht="15.75" customHeight="1">
      <c r="A21" s="42"/>
      <c r="B21" s="463" t="s">
        <v>3</v>
      </c>
      <c r="C21" s="425"/>
      <c r="D21" s="425"/>
      <c r="E21" s="464"/>
      <c r="F21" s="475"/>
      <c r="G21" s="476"/>
      <c r="H21" s="130"/>
      <c r="I21" s="131"/>
      <c r="J21" s="131"/>
      <c r="K21" s="477"/>
      <c r="L21" s="479"/>
      <c r="M21" s="475"/>
      <c r="N21" s="561"/>
      <c r="O21" s="561"/>
      <c r="P21" s="476"/>
      <c r="Q21" s="133"/>
      <c r="R21" s="129"/>
      <c r="S21" s="129"/>
      <c r="T21" s="777"/>
      <c r="U21" s="778"/>
      <c r="V21" s="482"/>
      <c r="X21" s="388"/>
      <c r="Y21" s="388"/>
      <c r="Z21" s="388"/>
      <c r="AA21" s="388"/>
      <c r="AB21" s="388"/>
      <c r="AC21" s="388"/>
      <c r="AD21" s="388"/>
      <c r="AE21" s="388"/>
    </row>
    <row r="22" spans="1:31" ht="15.75" customHeight="1">
      <c r="A22" s="44"/>
      <c r="B22" s="463" t="s">
        <v>16</v>
      </c>
      <c r="C22" s="425"/>
      <c r="D22" s="425"/>
      <c r="E22" s="464"/>
      <c r="F22" s="424" t="s">
        <v>126</v>
      </c>
      <c r="G22" s="425"/>
      <c r="H22" s="425"/>
      <c r="I22" s="465"/>
      <c r="J22" s="466"/>
      <c r="K22" s="477"/>
      <c r="L22" s="479"/>
      <c r="M22" s="421" t="s">
        <v>182</v>
      </c>
      <c r="N22" s="422"/>
      <c r="O22" s="423"/>
      <c r="P22" s="249"/>
      <c r="Q22" s="486" t="s">
        <v>167</v>
      </c>
      <c r="R22" s="487"/>
      <c r="S22" s="490">
        <f>P22*P23</f>
        <v>0</v>
      </c>
      <c r="T22" s="777"/>
      <c r="U22" s="778"/>
      <c r="V22" s="482"/>
      <c r="X22" s="388"/>
      <c r="Y22" s="388"/>
      <c r="Z22" s="388"/>
      <c r="AA22" s="388"/>
      <c r="AB22" s="388"/>
      <c r="AC22" s="388"/>
      <c r="AD22" s="388"/>
      <c r="AE22" s="388"/>
    </row>
    <row r="23" spans="1:31" ht="15.75" customHeight="1">
      <c r="A23" s="45"/>
      <c r="B23" s="463" t="s">
        <v>17</v>
      </c>
      <c r="C23" s="425"/>
      <c r="D23" s="425"/>
      <c r="E23" s="464"/>
      <c r="F23" s="424" t="s">
        <v>59</v>
      </c>
      <c r="G23" s="425"/>
      <c r="H23" s="425"/>
      <c r="I23" s="556"/>
      <c r="J23" s="557"/>
      <c r="K23" s="477"/>
      <c r="L23" s="479"/>
      <c r="M23" s="424" t="s">
        <v>177</v>
      </c>
      <c r="N23" s="425"/>
      <c r="O23" s="426"/>
      <c r="P23" s="249"/>
      <c r="Q23" s="488"/>
      <c r="R23" s="489"/>
      <c r="S23" s="491"/>
      <c r="T23" s="777"/>
      <c r="U23" s="778"/>
      <c r="V23" s="482"/>
      <c r="X23" s="388"/>
      <c r="Y23" s="388"/>
      <c r="Z23" s="388"/>
      <c r="AA23" s="388"/>
      <c r="AB23" s="388"/>
      <c r="AC23" s="388"/>
      <c r="AD23" s="388"/>
      <c r="AE23" s="388"/>
    </row>
    <row r="24" spans="1:31" ht="15.75" customHeight="1" thickBot="1">
      <c r="A24" s="46"/>
      <c r="B24" s="570" t="s">
        <v>18</v>
      </c>
      <c r="C24" s="571"/>
      <c r="D24" s="571"/>
      <c r="E24" s="572"/>
      <c r="F24" s="573" t="s">
        <v>176</v>
      </c>
      <c r="G24" s="571"/>
      <c r="H24" s="574"/>
      <c r="I24" s="461"/>
      <c r="J24" s="462"/>
      <c r="K24" s="478"/>
      <c r="L24" s="480"/>
      <c r="M24" s="573" t="s">
        <v>178</v>
      </c>
      <c r="N24" s="571"/>
      <c r="O24" s="574"/>
      <c r="P24" s="158"/>
      <c r="Q24" s="782" t="s">
        <v>187</v>
      </c>
      <c r="R24" s="783"/>
      <c r="S24" s="152"/>
      <c r="T24" s="779"/>
      <c r="U24" s="780"/>
      <c r="V24" s="781"/>
      <c r="X24" s="388"/>
      <c r="Y24" s="388"/>
      <c r="Z24" s="388"/>
      <c r="AA24" s="388"/>
      <c r="AB24" s="388"/>
      <c r="AC24" s="388"/>
      <c r="AD24" s="388"/>
      <c r="AE24" s="388"/>
    </row>
    <row r="25" spans="1:31" ht="15.75" customHeight="1">
      <c r="A25" s="114" t="s">
        <v>55</v>
      </c>
      <c r="B25" s="115"/>
      <c r="C25" s="115"/>
      <c r="D25" s="115"/>
      <c r="E25" s="115"/>
      <c r="F25" s="115"/>
      <c r="G25" s="115"/>
      <c r="H25" s="115"/>
      <c r="I25" s="115"/>
      <c r="J25" s="115"/>
      <c r="K25" s="115"/>
      <c r="L25" s="116"/>
      <c r="M25" s="757" t="s">
        <v>57</v>
      </c>
      <c r="N25" s="759" t="s">
        <v>94</v>
      </c>
      <c r="O25" s="760"/>
      <c r="P25" s="760"/>
      <c r="Q25" s="760"/>
      <c r="R25" s="760"/>
      <c r="S25" s="761"/>
      <c r="T25" s="765" t="s">
        <v>19</v>
      </c>
      <c r="U25" s="766"/>
      <c r="V25" s="772" t="s">
        <v>20</v>
      </c>
      <c r="Y25" s="43"/>
    </row>
    <row r="26" spans="1:31" ht="18" customHeight="1">
      <c r="A26" s="558" t="s">
        <v>46</v>
      </c>
      <c r="B26" s="559"/>
      <c r="C26" s="560"/>
      <c r="D26" s="484" t="s">
        <v>93</v>
      </c>
      <c r="E26" s="484" t="s">
        <v>11</v>
      </c>
      <c r="F26" s="484" t="s">
        <v>13</v>
      </c>
      <c r="G26" s="484" t="s">
        <v>14</v>
      </c>
      <c r="H26" s="484" t="s">
        <v>15</v>
      </c>
      <c r="I26" s="484" t="s">
        <v>47</v>
      </c>
      <c r="J26" s="554" t="s">
        <v>10</v>
      </c>
      <c r="K26" s="484" t="s">
        <v>12</v>
      </c>
      <c r="L26" s="745" t="s">
        <v>54</v>
      </c>
      <c r="M26" s="758"/>
      <c r="N26" s="762"/>
      <c r="O26" s="763"/>
      <c r="P26" s="763"/>
      <c r="Q26" s="763"/>
      <c r="R26" s="763"/>
      <c r="S26" s="764"/>
      <c r="T26" s="767"/>
      <c r="U26" s="768"/>
      <c r="V26" s="773"/>
      <c r="Y26" s="38"/>
    </row>
    <row r="27" spans="1:31" ht="15.75" customHeight="1">
      <c r="A27" s="475"/>
      <c r="B27" s="561"/>
      <c r="C27" s="476"/>
      <c r="D27" s="555"/>
      <c r="E27" s="485"/>
      <c r="F27" s="485"/>
      <c r="G27" s="485"/>
      <c r="H27" s="485"/>
      <c r="I27" s="485"/>
      <c r="J27" s="555"/>
      <c r="K27" s="485"/>
      <c r="L27" s="746"/>
      <c r="M27" s="758"/>
      <c r="N27" s="60" t="s">
        <v>45</v>
      </c>
      <c r="O27" s="60"/>
      <c r="P27" s="60"/>
      <c r="Q27" s="61" t="s">
        <v>36</v>
      </c>
      <c r="R27" s="62"/>
      <c r="S27" s="63"/>
      <c r="T27" s="755"/>
      <c r="U27" s="756"/>
      <c r="V27" s="89" t="e">
        <f>T27*$E$44</f>
        <v>#DIV/0!</v>
      </c>
      <c r="Y27" s="38"/>
    </row>
    <row r="28" spans="1:31" ht="15.75" customHeight="1">
      <c r="A28" s="373"/>
      <c r="B28" s="374"/>
      <c r="C28" s="375"/>
      <c r="D28" s="4"/>
      <c r="E28" s="19"/>
      <c r="F28" s="159"/>
      <c r="G28" s="159"/>
      <c r="H28" s="159"/>
      <c r="I28" s="16"/>
      <c r="J28" s="2"/>
      <c r="K28" s="27"/>
      <c r="L28" s="165">
        <f>J28*K28</f>
        <v>0</v>
      </c>
      <c r="M28" s="758"/>
      <c r="N28" s="64"/>
      <c r="O28" s="60"/>
      <c r="P28" s="60"/>
      <c r="Q28" s="61" t="s">
        <v>37</v>
      </c>
      <c r="R28" s="62"/>
      <c r="S28" s="63"/>
      <c r="T28" s="753" t="e">
        <f>IF(5/E48&gt;E46,E46,5/E48)</f>
        <v>#DIV/0!</v>
      </c>
      <c r="U28" s="754"/>
      <c r="V28" s="89" t="e">
        <f t="shared" ref="V28:V36" si="0">T28*$E$44</f>
        <v>#DIV/0!</v>
      </c>
    </row>
    <row r="29" spans="1:31" ht="15.75" customHeight="1">
      <c r="A29" s="376"/>
      <c r="B29" s="377"/>
      <c r="C29" s="378"/>
      <c r="D29" s="3"/>
      <c r="E29" s="21"/>
      <c r="F29" s="160"/>
      <c r="G29" s="160"/>
      <c r="H29" s="160"/>
      <c r="I29" s="23"/>
      <c r="J29" s="22"/>
      <c r="K29" s="28"/>
      <c r="L29" s="165">
        <f>J29*K29</f>
        <v>0</v>
      </c>
      <c r="M29" s="758"/>
      <c r="N29" s="65"/>
      <c r="O29" s="60"/>
      <c r="P29" s="60"/>
      <c r="Q29" s="61" t="s">
        <v>38</v>
      </c>
      <c r="R29" s="62"/>
      <c r="S29" s="66"/>
      <c r="T29" s="751"/>
      <c r="U29" s="752"/>
      <c r="V29" s="89" t="e">
        <f t="shared" si="0"/>
        <v>#DIV/0!</v>
      </c>
    </row>
    <row r="30" spans="1:31" ht="15.75" customHeight="1">
      <c r="A30" s="385"/>
      <c r="B30" s="386"/>
      <c r="C30" s="387"/>
      <c r="D30" s="3"/>
      <c r="E30" s="19"/>
      <c r="F30" s="161"/>
      <c r="G30" s="161"/>
      <c r="H30" s="161"/>
      <c r="I30" s="23"/>
      <c r="J30" s="1"/>
      <c r="K30" s="28"/>
      <c r="L30" s="165">
        <f>J30*K30</f>
        <v>0</v>
      </c>
      <c r="M30" s="758"/>
      <c r="N30" s="67"/>
      <c r="O30" s="68"/>
      <c r="P30" s="68"/>
      <c r="Q30" s="68" t="s">
        <v>39</v>
      </c>
      <c r="R30" s="69"/>
      <c r="S30" s="70"/>
      <c r="T30" s="751"/>
      <c r="U30" s="752"/>
      <c r="V30" s="89" t="e">
        <f t="shared" si="0"/>
        <v>#DIV/0!</v>
      </c>
    </row>
    <row r="31" spans="1:31" ht="15.75" customHeight="1">
      <c r="A31" s="376"/>
      <c r="B31" s="377"/>
      <c r="C31" s="378"/>
      <c r="D31" s="25"/>
      <c r="E31" s="26"/>
      <c r="F31" s="161"/>
      <c r="G31" s="161"/>
      <c r="H31" s="160"/>
      <c r="I31" s="23"/>
      <c r="J31" s="22"/>
      <c r="K31" s="28"/>
      <c r="L31" s="165">
        <f>J31*K31</f>
        <v>0</v>
      </c>
      <c r="M31" s="758"/>
      <c r="N31" s="71" t="s">
        <v>40</v>
      </c>
      <c r="O31" s="61"/>
      <c r="P31" s="61"/>
      <c r="Q31" s="72"/>
      <c r="R31" s="62"/>
      <c r="S31" s="66"/>
      <c r="T31" s="753" t="e">
        <f>IF(E45&gt;=5/E47,E45,5/E47)</f>
        <v>#DIV/0!</v>
      </c>
      <c r="U31" s="754"/>
      <c r="V31" s="89" t="e">
        <f t="shared" si="0"/>
        <v>#DIV/0!</v>
      </c>
    </row>
    <row r="32" spans="1:31" ht="16.5" customHeight="1">
      <c r="A32" s="376"/>
      <c r="B32" s="377"/>
      <c r="C32" s="378"/>
      <c r="D32" s="25"/>
      <c r="E32" s="26"/>
      <c r="F32" s="162"/>
      <c r="G32" s="162"/>
      <c r="H32" s="163"/>
      <c r="I32" s="23"/>
      <c r="J32" s="22"/>
      <c r="K32" s="28"/>
      <c r="L32" s="165">
        <f>J32*K32</f>
        <v>0</v>
      </c>
      <c r="M32" s="758"/>
      <c r="N32" s="73" t="s">
        <v>165</v>
      </c>
      <c r="O32" s="60"/>
      <c r="P32" s="60"/>
      <c r="Q32" s="61" t="s">
        <v>41</v>
      </c>
      <c r="R32" s="62"/>
      <c r="S32" s="66"/>
      <c r="T32" s="751"/>
      <c r="U32" s="752"/>
      <c r="V32" s="89" t="e">
        <f t="shared" si="0"/>
        <v>#DIV/0!</v>
      </c>
    </row>
    <row r="33" spans="1:31" ht="16.5" customHeight="1">
      <c r="A33" s="769" t="s">
        <v>48</v>
      </c>
      <c r="B33" s="770"/>
      <c r="C33" s="770"/>
      <c r="D33" s="770"/>
      <c r="E33" s="770"/>
      <c r="F33" s="770"/>
      <c r="G33" s="770"/>
      <c r="H33" s="770"/>
      <c r="I33" s="770"/>
      <c r="J33" s="770"/>
      <c r="K33" s="771"/>
      <c r="L33" s="166">
        <f>SUM(L28:L32)</f>
        <v>0</v>
      </c>
      <c r="M33" s="758"/>
      <c r="N33" s="74"/>
      <c r="O33" s="60"/>
      <c r="P33" s="60"/>
      <c r="Q33" s="61" t="s">
        <v>42</v>
      </c>
      <c r="R33" s="62"/>
      <c r="S33" s="75"/>
      <c r="T33" s="753" t="e">
        <f>IF(5/E47&gt;E45,E45,5/E47)</f>
        <v>#DIV/0!</v>
      </c>
      <c r="U33" s="754"/>
      <c r="V33" s="89" t="e">
        <f t="shared" si="0"/>
        <v>#DIV/0!</v>
      </c>
    </row>
    <row r="34" spans="1:31" ht="16.5" customHeight="1">
      <c r="A34" s="106" t="s">
        <v>56</v>
      </c>
      <c r="B34" s="107"/>
      <c r="C34" s="107"/>
      <c r="D34" s="107"/>
      <c r="E34" s="107"/>
      <c r="F34" s="107"/>
      <c r="G34" s="151"/>
      <c r="H34" s="107"/>
      <c r="I34" s="107"/>
      <c r="J34" s="107"/>
      <c r="K34" s="107"/>
      <c r="L34" s="134"/>
      <c r="M34" s="758"/>
      <c r="N34" s="60"/>
      <c r="O34" s="60"/>
      <c r="P34" s="60"/>
      <c r="Q34" s="61" t="s">
        <v>38</v>
      </c>
      <c r="R34" s="62"/>
      <c r="S34" s="76"/>
      <c r="T34" s="749"/>
      <c r="U34" s="750"/>
      <c r="V34" s="89" t="e">
        <f t="shared" si="0"/>
        <v>#DIV/0!</v>
      </c>
    </row>
    <row r="35" spans="1:31" ht="18" customHeight="1">
      <c r="A35" s="558" t="s">
        <v>46</v>
      </c>
      <c r="B35" s="559"/>
      <c r="C35" s="560"/>
      <c r="D35" s="484" t="s">
        <v>93</v>
      </c>
      <c r="E35" s="484" t="s">
        <v>11</v>
      </c>
      <c r="F35" s="484" t="s">
        <v>13</v>
      </c>
      <c r="G35" s="484" t="s">
        <v>14</v>
      </c>
      <c r="H35" s="484" t="s">
        <v>15</v>
      </c>
      <c r="I35" s="484" t="s">
        <v>47</v>
      </c>
      <c r="J35" s="554" t="s">
        <v>10</v>
      </c>
      <c r="K35" s="484" t="s">
        <v>12</v>
      </c>
      <c r="L35" s="745" t="s">
        <v>54</v>
      </c>
      <c r="M35" s="758"/>
      <c r="N35" s="77" t="s">
        <v>43</v>
      </c>
      <c r="O35" s="68"/>
      <c r="P35" s="68"/>
      <c r="Q35" s="120"/>
      <c r="R35" s="78"/>
      <c r="S35" s="79"/>
      <c r="T35" s="747" t="e">
        <f>IF(E46&gt;=5/E48,E46,5/E48)</f>
        <v>#DIV/0!</v>
      </c>
      <c r="U35" s="748"/>
      <c r="V35" s="89" t="e">
        <f t="shared" si="0"/>
        <v>#DIV/0!</v>
      </c>
    </row>
    <row r="36" spans="1:31" ht="14.25" customHeight="1">
      <c r="A36" s="475"/>
      <c r="B36" s="561"/>
      <c r="C36" s="476"/>
      <c r="D36" s="555"/>
      <c r="E36" s="485"/>
      <c r="F36" s="485"/>
      <c r="G36" s="485"/>
      <c r="H36" s="485"/>
      <c r="I36" s="485"/>
      <c r="J36" s="555"/>
      <c r="K36" s="485"/>
      <c r="L36" s="746"/>
      <c r="M36" s="758"/>
      <c r="N36" s="71" t="s">
        <v>44</v>
      </c>
      <c r="O36" s="61"/>
      <c r="P36" s="61"/>
      <c r="Q36" s="80"/>
      <c r="R36" s="81"/>
      <c r="S36" s="82"/>
      <c r="T36" s="749"/>
      <c r="U36" s="750"/>
      <c r="V36" s="89" t="e">
        <f t="shared" si="0"/>
        <v>#DIV/0!</v>
      </c>
    </row>
    <row r="37" spans="1:31" ht="16.5" customHeight="1" thickBot="1">
      <c r="A37" s="373"/>
      <c r="B37" s="374"/>
      <c r="C37" s="375"/>
      <c r="D37" s="4"/>
      <c r="E37" s="19"/>
      <c r="F37" s="164"/>
      <c r="G37" s="164"/>
      <c r="H37" s="164"/>
      <c r="I37" s="16"/>
      <c r="J37" s="2"/>
      <c r="K37" s="27"/>
      <c r="L37" s="165">
        <f>J37*K37</f>
        <v>0</v>
      </c>
      <c r="M37" s="758"/>
      <c r="N37" s="141" t="s">
        <v>22</v>
      </c>
      <c r="O37" s="142"/>
      <c r="P37" s="142"/>
      <c r="Q37" s="124"/>
      <c r="R37" s="145"/>
      <c r="S37" s="124"/>
      <c r="T37" s="741" t="e">
        <f>SUM(T27:T36)</f>
        <v>#DIV/0!</v>
      </c>
      <c r="U37" s="742"/>
      <c r="V37" s="143" t="e">
        <f>ROUNDUP(SUM(V27:V36),0)</f>
        <v>#DIV/0!</v>
      </c>
    </row>
    <row r="38" spans="1:31" ht="16.5" customHeight="1">
      <c r="A38" s="376"/>
      <c r="B38" s="377"/>
      <c r="C38" s="378"/>
      <c r="D38" s="3"/>
      <c r="E38" s="21"/>
      <c r="F38" s="163"/>
      <c r="G38" s="163"/>
      <c r="H38" s="163"/>
      <c r="I38" s="23"/>
      <c r="J38" s="22"/>
      <c r="K38" s="28"/>
      <c r="L38" s="167">
        <f>J38*K38</f>
        <v>0</v>
      </c>
      <c r="M38" s="430" t="s">
        <v>58</v>
      </c>
      <c r="N38" s="431"/>
      <c r="O38" s="432"/>
      <c r="P38" s="743"/>
      <c r="Q38" s="743"/>
      <c r="R38" s="743"/>
      <c r="S38" s="743"/>
      <c r="T38" s="743"/>
      <c r="U38" s="743"/>
      <c r="V38" s="744"/>
    </row>
    <row r="39" spans="1:31" ht="16.5" customHeight="1">
      <c r="A39" s="146"/>
      <c r="B39" s="147"/>
      <c r="C39" s="148"/>
      <c r="D39" s="3"/>
      <c r="E39" s="21"/>
      <c r="F39" s="163"/>
      <c r="G39" s="163"/>
      <c r="H39" s="163"/>
      <c r="I39" s="23"/>
      <c r="J39" s="22"/>
      <c r="K39" s="28"/>
      <c r="L39" s="167">
        <f>J39*K39</f>
        <v>0</v>
      </c>
      <c r="M39" s="406" t="s">
        <v>175</v>
      </c>
      <c r="N39" s="407"/>
      <c r="O39" s="408"/>
      <c r="P39" s="739"/>
      <c r="Q39" s="739"/>
      <c r="R39" s="739"/>
      <c r="S39" s="739"/>
      <c r="T39" s="739"/>
      <c r="U39" s="739"/>
      <c r="V39" s="740"/>
    </row>
    <row r="40" spans="1:31" ht="16.5" customHeight="1">
      <c r="A40" s="376"/>
      <c r="B40" s="377"/>
      <c r="C40" s="378"/>
      <c r="D40" s="3"/>
      <c r="E40" s="21"/>
      <c r="F40" s="162"/>
      <c r="G40" s="162"/>
      <c r="H40" s="162"/>
      <c r="I40" s="23"/>
      <c r="J40" s="1"/>
      <c r="K40" s="28"/>
      <c r="L40" s="168">
        <f>J40*K40</f>
        <v>0</v>
      </c>
      <c r="M40" s="406" t="s">
        <v>316</v>
      </c>
      <c r="N40" s="407"/>
      <c r="O40" s="408"/>
      <c r="P40" s="738"/>
      <c r="Q40" s="739"/>
      <c r="R40" s="739"/>
      <c r="S40" s="739"/>
      <c r="T40" s="739"/>
      <c r="U40" s="739"/>
      <c r="V40" s="740"/>
    </row>
    <row r="41" spans="1:31" ht="16.5" customHeight="1">
      <c r="A41" s="376"/>
      <c r="B41" s="377"/>
      <c r="C41" s="378"/>
      <c r="D41" s="25"/>
      <c r="E41" s="21"/>
      <c r="F41" s="162"/>
      <c r="G41" s="162"/>
      <c r="H41" s="163"/>
      <c r="I41" s="23"/>
      <c r="J41" s="22"/>
      <c r="K41" s="28"/>
      <c r="L41" s="168">
        <f>J41*K41</f>
        <v>0</v>
      </c>
      <c r="M41" s="409" t="s">
        <v>312</v>
      </c>
      <c r="N41" s="410"/>
      <c r="O41" s="411"/>
      <c r="P41" s="727"/>
      <c r="Q41" s="727"/>
      <c r="R41" s="727"/>
      <c r="S41" s="727"/>
      <c r="T41" s="727"/>
      <c r="U41" s="727"/>
      <c r="V41" s="728"/>
    </row>
    <row r="42" spans="1:31" ht="16.5" customHeight="1" thickBot="1">
      <c r="A42" s="729" t="s">
        <v>49</v>
      </c>
      <c r="B42" s="730"/>
      <c r="C42" s="730"/>
      <c r="D42" s="730"/>
      <c r="E42" s="730"/>
      <c r="F42" s="730"/>
      <c r="G42" s="730"/>
      <c r="H42" s="730"/>
      <c r="I42" s="730"/>
      <c r="J42" s="730"/>
      <c r="K42" s="731"/>
      <c r="L42" s="169">
        <f>SUM(L37:L41)</f>
        <v>0</v>
      </c>
      <c r="M42" s="434" t="s">
        <v>313</v>
      </c>
      <c r="N42" s="435"/>
      <c r="O42" s="435"/>
      <c r="P42" s="435"/>
      <c r="Q42" s="435"/>
      <c r="R42" s="436"/>
      <c r="S42" s="725" t="s">
        <v>191</v>
      </c>
      <c r="T42" s="732"/>
      <c r="U42" s="733"/>
      <c r="V42" s="734"/>
      <c r="X42" s="433"/>
      <c r="Y42" s="433"/>
      <c r="Z42" s="433"/>
      <c r="AA42" s="433"/>
      <c r="AB42" s="433"/>
      <c r="AC42" s="433"/>
      <c r="AD42" s="433"/>
      <c r="AE42" s="433"/>
    </row>
    <row r="43" spans="1:31" ht="19.95" customHeight="1" thickBot="1">
      <c r="A43" s="714" t="s">
        <v>67</v>
      </c>
      <c r="B43" s="715"/>
      <c r="C43" s="715"/>
      <c r="D43" s="716"/>
      <c r="E43" s="83"/>
      <c r="F43" s="705" t="s">
        <v>136</v>
      </c>
      <c r="G43" s="706"/>
      <c r="H43" s="706"/>
      <c r="I43" s="706"/>
      <c r="J43" s="706"/>
      <c r="K43" s="707"/>
      <c r="L43" s="171"/>
      <c r="M43" s="437"/>
      <c r="N43" s="438"/>
      <c r="O43" s="438"/>
      <c r="P43" s="438"/>
      <c r="Q43" s="438"/>
      <c r="R43" s="439"/>
      <c r="S43" s="726"/>
      <c r="T43" s="735"/>
      <c r="U43" s="736"/>
      <c r="V43" s="737"/>
      <c r="X43" s="433"/>
      <c r="Y43" s="433"/>
      <c r="Z43" s="433"/>
      <c r="AA43" s="433"/>
      <c r="AB43" s="433"/>
      <c r="AC43" s="433"/>
      <c r="AD43" s="433"/>
      <c r="AE43" s="433"/>
    </row>
    <row r="44" spans="1:31" ht="22.95" customHeight="1" thickBot="1">
      <c r="A44" s="714" t="s">
        <v>21</v>
      </c>
      <c r="B44" s="715"/>
      <c r="C44" s="715"/>
      <c r="D44" s="716"/>
      <c r="E44" s="88" t="e">
        <f>E43/240/V20</f>
        <v>#DIV/0!</v>
      </c>
      <c r="F44" s="684" t="s">
        <v>5</v>
      </c>
      <c r="G44" s="685"/>
      <c r="H44" s="685"/>
      <c r="I44" s="685"/>
      <c r="J44" s="685"/>
      <c r="K44" s="686"/>
      <c r="L44" s="172" t="e">
        <f>L33*V37+L43</f>
        <v>#DIV/0!</v>
      </c>
      <c r="M44" s="724" t="s">
        <v>180</v>
      </c>
      <c r="N44" s="713"/>
      <c r="O44" s="713" t="s">
        <v>168</v>
      </c>
      <c r="P44" s="713"/>
      <c r="Q44" s="713" t="s">
        <v>169</v>
      </c>
      <c r="R44" s="713"/>
      <c r="S44" s="713" t="s">
        <v>170</v>
      </c>
      <c r="T44" s="713"/>
      <c r="U44" s="713"/>
      <c r="V44" s="139" t="s">
        <v>171</v>
      </c>
    </row>
    <row r="45" spans="1:31" ht="19.95" customHeight="1" thickBot="1">
      <c r="A45" s="705" t="s">
        <v>64</v>
      </c>
      <c r="B45" s="706"/>
      <c r="C45" s="706"/>
      <c r="D45" s="707"/>
      <c r="E45" s="84"/>
      <c r="F45" s="714" t="s">
        <v>134</v>
      </c>
      <c r="G45" s="715"/>
      <c r="H45" s="716"/>
      <c r="I45" s="175"/>
      <c r="J45" s="714" t="s">
        <v>135</v>
      </c>
      <c r="K45" s="716"/>
      <c r="L45" s="125"/>
      <c r="M45" s="717" t="s">
        <v>173</v>
      </c>
      <c r="N45" s="718"/>
      <c r="O45" s="719"/>
      <c r="P45" s="719"/>
      <c r="Q45" s="720"/>
      <c r="R45" s="721"/>
      <c r="S45" s="722"/>
      <c r="T45" s="722"/>
      <c r="U45" s="723"/>
      <c r="V45" s="154"/>
    </row>
    <row r="46" spans="1:31" ht="19.95" customHeight="1" thickBot="1">
      <c r="A46" s="684" t="s">
        <v>63</v>
      </c>
      <c r="B46" s="685"/>
      <c r="C46" s="685"/>
      <c r="D46" s="686"/>
      <c r="E46" s="85"/>
      <c r="F46" s="693" t="s">
        <v>174</v>
      </c>
      <c r="G46" s="694"/>
      <c r="H46" s="694"/>
      <c r="I46" s="694"/>
      <c r="J46" s="694"/>
      <c r="K46" s="695"/>
      <c r="L46" s="132"/>
      <c r="M46" s="696" t="s">
        <v>172</v>
      </c>
      <c r="N46" s="697"/>
      <c r="O46" s="702"/>
      <c r="P46" s="702"/>
      <c r="Q46" s="703"/>
      <c r="R46" s="703"/>
      <c r="S46" s="704"/>
      <c r="T46" s="704"/>
      <c r="U46" s="704"/>
      <c r="V46" s="250"/>
    </row>
    <row r="47" spans="1:31" ht="19.95" customHeight="1">
      <c r="A47" s="705" t="s">
        <v>66</v>
      </c>
      <c r="B47" s="706"/>
      <c r="C47" s="706"/>
      <c r="D47" s="707"/>
      <c r="E47" s="86"/>
      <c r="F47" s="708" t="s">
        <v>50</v>
      </c>
      <c r="G47" s="709"/>
      <c r="H47" s="709"/>
      <c r="I47" s="709"/>
      <c r="J47" s="709"/>
      <c r="K47" s="710"/>
      <c r="L47" s="126" t="e">
        <f>L42/V20</f>
        <v>#DIV/0!</v>
      </c>
      <c r="M47" s="698"/>
      <c r="N47" s="699"/>
      <c r="O47" s="711"/>
      <c r="P47" s="711"/>
      <c r="Q47" s="712"/>
      <c r="R47" s="712"/>
      <c r="S47" s="683"/>
      <c r="T47" s="683"/>
      <c r="U47" s="683"/>
      <c r="V47" s="156"/>
    </row>
    <row r="48" spans="1:31" ht="19.95" customHeight="1" thickBot="1">
      <c r="A48" s="684" t="s">
        <v>65</v>
      </c>
      <c r="B48" s="685"/>
      <c r="C48" s="685"/>
      <c r="D48" s="686"/>
      <c r="E48" s="87"/>
      <c r="F48" s="687" t="s">
        <v>23</v>
      </c>
      <c r="G48" s="688"/>
      <c r="H48" s="688"/>
      <c r="I48" s="688"/>
      <c r="J48" s="688"/>
      <c r="K48" s="689"/>
      <c r="L48" s="127" t="e">
        <f>(L44-L46)/L45</f>
        <v>#DIV/0!</v>
      </c>
      <c r="M48" s="700"/>
      <c r="N48" s="701"/>
      <c r="O48" s="690"/>
      <c r="P48" s="690"/>
      <c r="Q48" s="691"/>
      <c r="R48" s="691"/>
      <c r="S48" s="692"/>
      <c r="T48" s="692"/>
      <c r="U48" s="692"/>
      <c r="V48" s="157"/>
    </row>
    <row r="49" spans="6:28" ht="15.75" customHeight="1">
      <c r="M49" s="50"/>
      <c r="N49" s="51"/>
      <c r="O49" s="51"/>
      <c r="P49" s="51"/>
      <c r="Q49" s="50"/>
      <c r="R49" s="51"/>
      <c r="S49" s="48"/>
      <c r="T49" s="48"/>
      <c r="U49" s="48"/>
      <c r="V49" s="51"/>
      <c r="W49" s="48"/>
    </row>
    <row r="50" spans="6:28" ht="15.75" customHeight="1">
      <c r="M50" s="52"/>
      <c r="N50" s="48"/>
      <c r="O50" s="48"/>
      <c r="P50" s="48"/>
      <c r="Q50" s="49"/>
      <c r="R50" s="48"/>
      <c r="S50" s="48"/>
      <c r="T50" s="48"/>
      <c r="U50" s="48"/>
      <c r="V50" s="48"/>
    </row>
    <row r="51" spans="6:28" ht="16.05" customHeight="1">
      <c r="F51" s="53"/>
      <c r="G51" s="53"/>
      <c r="H51" s="53"/>
      <c r="I51" s="53"/>
      <c r="J51" s="53"/>
      <c r="K51" s="53"/>
      <c r="L51" s="53"/>
      <c r="M51" s="48"/>
      <c r="N51" s="48"/>
      <c r="O51" s="48"/>
      <c r="P51" s="48"/>
      <c r="Q51" s="680"/>
      <c r="R51" s="680"/>
      <c r="S51" s="681"/>
      <c r="T51" s="681"/>
      <c r="U51" s="150"/>
      <c r="V51" s="54"/>
    </row>
    <row r="52" spans="6:28" ht="16.05" customHeight="1">
      <c r="F52" s="53"/>
      <c r="G52" s="53"/>
      <c r="H52" s="55"/>
      <c r="I52" s="55"/>
      <c r="J52" s="55"/>
      <c r="K52" s="55"/>
      <c r="L52" s="53"/>
      <c r="M52" s="52"/>
      <c r="N52" s="52"/>
      <c r="O52" s="52"/>
      <c r="P52" s="52"/>
      <c r="Q52" s="48"/>
      <c r="R52" s="48"/>
      <c r="S52" s="51"/>
      <c r="T52" s="51"/>
      <c r="U52" s="51"/>
      <c r="V52" s="51"/>
    </row>
    <row r="53" spans="6:28" ht="16.05" customHeight="1">
      <c r="F53" s="53"/>
      <c r="G53" s="55"/>
      <c r="H53" s="55"/>
      <c r="I53" s="55"/>
      <c r="J53" s="55"/>
      <c r="K53" s="55"/>
      <c r="L53" s="56"/>
      <c r="M53" s="48"/>
      <c r="N53" s="48"/>
      <c r="O53" s="48"/>
      <c r="P53" s="48"/>
      <c r="Q53" s="48"/>
      <c r="R53" s="54"/>
      <c r="S53" s="51"/>
      <c r="T53" s="51"/>
      <c r="U53" s="51"/>
      <c r="V53" s="51"/>
    </row>
    <row r="54" spans="6:28" ht="15.75" customHeight="1">
      <c r="F54" s="53"/>
      <c r="G54" s="55"/>
      <c r="H54" s="55"/>
      <c r="I54" s="55"/>
      <c r="J54" s="55"/>
      <c r="K54" s="55"/>
      <c r="L54" s="56"/>
      <c r="M54" s="52"/>
      <c r="N54" s="52"/>
      <c r="O54" s="52"/>
      <c r="P54" s="52"/>
      <c r="Q54" s="50"/>
      <c r="R54" s="682"/>
      <c r="S54" s="682"/>
      <c r="T54" s="682"/>
      <c r="U54" s="682"/>
      <c r="V54" s="682"/>
      <c r="X54" s="48"/>
      <c r="Y54" s="48"/>
      <c r="Z54" s="48"/>
      <c r="AA54" s="48"/>
      <c r="AB54" s="48"/>
    </row>
    <row r="55" spans="6:28" ht="15.75" customHeight="1">
      <c r="X55" s="48"/>
      <c r="Y55" s="57"/>
      <c r="Z55" s="58"/>
      <c r="AA55" s="48"/>
      <c r="AB55" s="48"/>
    </row>
    <row r="56" spans="6:28" ht="15.75" customHeight="1">
      <c r="X56" s="48"/>
      <c r="Y56" s="149"/>
      <c r="Z56" s="43"/>
      <c r="AA56" s="48"/>
      <c r="AB56" s="48"/>
    </row>
    <row r="57" spans="6:28" ht="15.75" customHeight="1">
      <c r="X57" s="48"/>
      <c r="Y57" s="59"/>
      <c r="Z57" s="58"/>
      <c r="AA57" s="48"/>
      <c r="AB57" s="48"/>
    </row>
    <row r="58" spans="6:28" ht="15.75" customHeight="1">
      <c r="X58" s="48"/>
      <c r="Y58" s="59"/>
      <c r="Z58" s="58"/>
      <c r="AA58" s="48"/>
      <c r="AB58" s="48"/>
    </row>
    <row r="59" spans="6:28">
      <c r="X59" s="48"/>
      <c r="Y59" s="48"/>
      <c r="Z59" s="48"/>
      <c r="AA59" s="48"/>
      <c r="AB59" s="48"/>
    </row>
  </sheetData>
  <sheetProtection algorithmName="SHA-512" hashValue="BxhhuYqzazoyDLvbsSWZHUSKSjWLzPLa9HI4wuTqRZBfnD9qCjjNA/NBMF6Imsfo26vtEVg9Gkao7/wFawD7sA==" saltValue="aL8DZJGxYkrAz2s6vwhc3w==" spinCount="100000" sheet="1" scenarios="1"/>
  <mergeCells count="144">
    <mergeCell ref="A1:D3"/>
    <mergeCell ref="E1:Q3"/>
    <mergeCell ref="R3:V3"/>
    <mergeCell ref="A4:B4"/>
    <mergeCell ref="C4:E4"/>
    <mergeCell ref="F4:G6"/>
    <mergeCell ref="H4:J4"/>
    <mergeCell ref="K4:L4"/>
    <mergeCell ref="M4:P4"/>
    <mergeCell ref="Q4:S4"/>
    <mergeCell ref="C6:E6"/>
    <mergeCell ref="H6:J6"/>
    <mergeCell ref="K6:L6"/>
    <mergeCell ref="M6:P6"/>
    <mergeCell ref="Q6:S6"/>
    <mergeCell ref="T6:V6"/>
    <mergeCell ref="T4:V4"/>
    <mergeCell ref="A5:B5"/>
    <mergeCell ref="C5:E5"/>
    <mergeCell ref="H5:J5"/>
    <mergeCell ref="K5:L5"/>
    <mergeCell ref="M5:P5"/>
    <mergeCell ref="Q5:S5"/>
    <mergeCell ref="T5:V5"/>
    <mergeCell ref="A6:B6"/>
    <mergeCell ref="B21:E21"/>
    <mergeCell ref="B22:E22"/>
    <mergeCell ref="F22:H22"/>
    <mergeCell ref="I22:J22"/>
    <mergeCell ref="M22:O22"/>
    <mergeCell ref="A7:E8"/>
    <mergeCell ref="F7:L8"/>
    <mergeCell ref="M7:V8"/>
    <mergeCell ref="A20:E20"/>
    <mergeCell ref="F20:G21"/>
    <mergeCell ref="K20:K24"/>
    <mergeCell ref="L20:L24"/>
    <mergeCell ref="M20:P21"/>
    <mergeCell ref="T20:U24"/>
    <mergeCell ref="V20:V24"/>
    <mergeCell ref="Q24:R24"/>
    <mergeCell ref="Q22:R23"/>
    <mergeCell ref="S22:S23"/>
    <mergeCell ref="V25:V26"/>
    <mergeCell ref="A26:C27"/>
    <mergeCell ref="D26:D27"/>
    <mergeCell ref="E26:E27"/>
    <mergeCell ref="F26:F27"/>
    <mergeCell ref="G26:G27"/>
    <mergeCell ref="H26:H27"/>
    <mergeCell ref="B23:E23"/>
    <mergeCell ref="F23:H23"/>
    <mergeCell ref="I23:J23"/>
    <mergeCell ref="M23:O23"/>
    <mergeCell ref="B24:E24"/>
    <mergeCell ref="F24:H24"/>
    <mergeCell ref="I24:J24"/>
    <mergeCell ref="M24:O24"/>
    <mergeCell ref="A29:C29"/>
    <mergeCell ref="T29:U29"/>
    <mergeCell ref="A30:C30"/>
    <mergeCell ref="T30:U30"/>
    <mergeCell ref="A31:C31"/>
    <mergeCell ref="T31:U31"/>
    <mergeCell ref="I26:I27"/>
    <mergeCell ref="J26:J27"/>
    <mergeCell ref="K26:K27"/>
    <mergeCell ref="L26:L27"/>
    <mergeCell ref="T27:U27"/>
    <mergeCell ref="A28:C28"/>
    <mergeCell ref="T28:U28"/>
    <mergeCell ref="M25:M37"/>
    <mergeCell ref="N25:S26"/>
    <mergeCell ref="T25:U26"/>
    <mergeCell ref="A32:C32"/>
    <mergeCell ref="T32:U32"/>
    <mergeCell ref="A33:K33"/>
    <mergeCell ref="T33:U33"/>
    <mergeCell ref="T34:U34"/>
    <mergeCell ref="A35:C36"/>
    <mergeCell ref="D35:D36"/>
    <mergeCell ref="E35:E36"/>
    <mergeCell ref="F35:F36"/>
    <mergeCell ref="G35:G36"/>
    <mergeCell ref="A37:C37"/>
    <mergeCell ref="T37:U37"/>
    <mergeCell ref="A38:C38"/>
    <mergeCell ref="M38:O38"/>
    <mergeCell ref="P38:V38"/>
    <mergeCell ref="M39:O39"/>
    <mergeCell ref="P39:V39"/>
    <mergeCell ref="H35:H36"/>
    <mergeCell ref="I35:I36"/>
    <mergeCell ref="J35:J36"/>
    <mergeCell ref="K35:K36"/>
    <mergeCell ref="L35:L36"/>
    <mergeCell ref="T35:U35"/>
    <mergeCell ref="T36:U36"/>
    <mergeCell ref="A40:C40"/>
    <mergeCell ref="M40:O40"/>
    <mergeCell ref="A41:C41"/>
    <mergeCell ref="M41:O41"/>
    <mergeCell ref="P41:V41"/>
    <mergeCell ref="A42:K42"/>
    <mergeCell ref="T42:V43"/>
    <mergeCell ref="A43:D43"/>
    <mergeCell ref="P40:V40"/>
    <mergeCell ref="M42:R43"/>
    <mergeCell ref="J45:K45"/>
    <mergeCell ref="M45:N45"/>
    <mergeCell ref="O45:P45"/>
    <mergeCell ref="Q45:R45"/>
    <mergeCell ref="S45:U45"/>
    <mergeCell ref="F43:K43"/>
    <mergeCell ref="A44:D44"/>
    <mergeCell ref="F44:K44"/>
    <mergeCell ref="M44:N44"/>
    <mergeCell ref="O44:P44"/>
    <mergeCell ref="Q44:R44"/>
    <mergeCell ref="S42:S43"/>
    <mergeCell ref="X42:AE43"/>
    <mergeCell ref="Q51:R51"/>
    <mergeCell ref="S51:T51"/>
    <mergeCell ref="R54:V54"/>
    <mergeCell ref="X4:AE24"/>
    <mergeCell ref="S47:U47"/>
    <mergeCell ref="A48:D48"/>
    <mergeCell ref="F48:K48"/>
    <mergeCell ref="O48:P48"/>
    <mergeCell ref="Q48:R48"/>
    <mergeCell ref="S48:U48"/>
    <mergeCell ref="A46:D46"/>
    <mergeCell ref="F46:K46"/>
    <mergeCell ref="M46:N48"/>
    <mergeCell ref="O46:P46"/>
    <mergeCell ref="Q46:R46"/>
    <mergeCell ref="S46:U46"/>
    <mergeCell ref="A47:D47"/>
    <mergeCell ref="F47:K47"/>
    <mergeCell ref="O47:P47"/>
    <mergeCell ref="Q47:R47"/>
    <mergeCell ref="S44:U44"/>
    <mergeCell ref="A45:D45"/>
    <mergeCell ref="F45:H45"/>
  </mergeCells>
  <printOptions horizontalCentered="1"/>
  <pageMargins left="0" right="0" top="0.23622047244094491" bottom="0.23622047244094491" header="0.23622047244094491" footer="0.23622047244094491"/>
  <pageSetup paperSize="9" scale="70" orientation="landscape" cellComments="asDisplayed" r:id="rId1"/>
  <headerFooter alignWithMargins="0">
    <oddFooter xml:space="preserve">&amp;C&amp;K00-047PROPERTY NOTICE: This document is the property of ZF and is disclosed in confidence. It may not be copied or disclosed to others without the prior written consent of ZF.  </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73729" r:id="rId5" name="Check Box 1">
              <controlPr defaultSize="0" autoFill="0" autoLine="0" autoPict="0">
                <anchor moveWithCells="1">
                  <from>
                    <xdr:col>0</xdr:col>
                    <xdr:colOff>53340</xdr:colOff>
                    <xdr:row>21</xdr:row>
                    <xdr:rowOff>0</xdr:rowOff>
                  </from>
                  <to>
                    <xdr:col>0</xdr:col>
                    <xdr:colOff>365760</xdr:colOff>
                    <xdr:row>22</xdr:row>
                    <xdr:rowOff>0</xdr:rowOff>
                  </to>
                </anchor>
              </controlPr>
            </control>
          </mc:Choice>
        </mc:AlternateContent>
        <mc:AlternateContent xmlns:mc="http://schemas.openxmlformats.org/markup-compatibility/2006">
          <mc:Choice Requires="x14">
            <control shapeId="73730" r:id="rId6" name="Check Box 2">
              <controlPr defaultSize="0" autoFill="0" autoLine="0" autoPict="0">
                <anchor moveWithCells="1">
                  <from>
                    <xdr:col>0</xdr:col>
                    <xdr:colOff>53340</xdr:colOff>
                    <xdr:row>20</xdr:row>
                    <xdr:rowOff>7620</xdr:rowOff>
                  </from>
                  <to>
                    <xdr:col>0</xdr:col>
                    <xdr:colOff>365760</xdr:colOff>
                    <xdr:row>21</xdr:row>
                    <xdr:rowOff>30480</xdr:rowOff>
                  </to>
                </anchor>
              </controlPr>
            </control>
          </mc:Choice>
        </mc:AlternateContent>
        <mc:AlternateContent xmlns:mc="http://schemas.openxmlformats.org/markup-compatibility/2006">
          <mc:Choice Requires="x14">
            <control shapeId="73731" r:id="rId7" name="Check Box 3">
              <controlPr defaultSize="0" autoFill="0" autoLine="0" autoPict="0">
                <anchor moveWithCells="1">
                  <from>
                    <xdr:col>0</xdr:col>
                    <xdr:colOff>53340</xdr:colOff>
                    <xdr:row>22</xdr:row>
                    <xdr:rowOff>0</xdr:rowOff>
                  </from>
                  <to>
                    <xdr:col>0</xdr:col>
                    <xdr:colOff>365760</xdr:colOff>
                    <xdr:row>23</xdr:row>
                    <xdr:rowOff>0</xdr:rowOff>
                  </to>
                </anchor>
              </controlPr>
            </control>
          </mc:Choice>
        </mc:AlternateContent>
        <mc:AlternateContent xmlns:mc="http://schemas.openxmlformats.org/markup-compatibility/2006">
          <mc:Choice Requires="x14">
            <control shapeId="73732" r:id="rId8" name="Check Box 4">
              <controlPr defaultSize="0" autoFill="0" autoLine="0" autoPict="0">
                <anchor moveWithCells="1">
                  <from>
                    <xdr:col>0</xdr:col>
                    <xdr:colOff>53340</xdr:colOff>
                    <xdr:row>21</xdr:row>
                    <xdr:rowOff>7620</xdr:rowOff>
                  </from>
                  <to>
                    <xdr:col>0</xdr:col>
                    <xdr:colOff>365760</xdr:colOff>
                    <xdr:row>22</xdr:row>
                    <xdr:rowOff>30480</xdr:rowOff>
                  </to>
                </anchor>
              </controlPr>
            </control>
          </mc:Choice>
        </mc:AlternateContent>
        <mc:AlternateContent xmlns:mc="http://schemas.openxmlformats.org/markup-compatibility/2006">
          <mc:Choice Requires="x14">
            <control shapeId="73733" r:id="rId9" name="Check Box 5">
              <controlPr defaultSize="0" autoFill="0" autoLine="0" autoPict="0">
                <anchor moveWithCells="1">
                  <from>
                    <xdr:col>0</xdr:col>
                    <xdr:colOff>53340</xdr:colOff>
                    <xdr:row>23</xdr:row>
                    <xdr:rowOff>0</xdr:rowOff>
                  </from>
                  <to>
                    <xdr:col>0</xdr:col>
                    <xdr:colOff>365760</xdr:colOff>
                    <xdr:row>24</xdr:row>
                    <xdr:rowOff>0</xdr:rowOff>
                  </to>
                </anchor>
              </controlPr>
            </control>
          </mc:Choice>
        </mc:AlternateContent>
        <mc:AlternateContent xmlns:mc="http://schemas.openxmlformats.org/markup-compatibility/2006">
          <mc:Choice Requires="x14">
            <control shapeId="73734" r:id="rId10" name="Check Box 6">
              <controlPr defaultSize="0" autoFill="0" autoLine="0" autoPict="0">
                <anchor moveWithCells="1">
                  <from>
                    <xdr:col>0</xdr:col>
                    <xdr:colOff>53340</xdr:colOff>
                    <xdr:row>22</xdr:row>
                    <xdr:rowOff>7620</xdr:rowOff>
                  </from>
                  <to>
                    <xdr:col>0</xdr:col>
                    <xdr:colOff>365760</xdr:colOff>
                    <xdr:row>23</xdr:row>
                    <xdr:rowOff>30480</xdr:rowOff>
                  </to>
                </anchor>
              </controlPr>
            </control>
          </mc:Choice>
        </mc:AlternateContent>
        <mc:AlternateContent xmlns:mc="http://schemas.openxmlformats.org/markup-compatibility/2006">
          <mc:Choice Requires="x14">
            <control shapeId="73735" r:id="rId11" name="Check Box 7">
              <controlPr defaultSize="0" autoFill="0" autoLine="0" autoPict="0">
                <anchor moveWithCells="1">
                  <from>
                    <xdr:col>0</xdr:col>
                    <xdr:colOff>53340</xdr:colOff>
                    <xdr:row>23</xdr:row>
                    <xdr:rowOff>7620</xdr:rowOff>
                  </from>
                  <to>
                    <xdr:col>0</xdr:col>
                    <xdr:colOff>365760</xdr:colOff>
                    <xdr:row>24</xdr:row>
                    <xdr:rowOff>30480</xdr:rowOff>
                  </to>
                </anchor>
              </controlPr>
            </control>
          </mc:Choice>
        </mc:AlternateContent>
        <mc:AlternateContent xmlns:mc="http://schemas.openxmlformats.org/markup-compatibility/2006">
          <mc:Choice Requires="x14">
            <control shapeId="73799" r:id="rId12" name="Check Box 71">
              <controlPr defaultSize="0" autoFill="0" autoLine="0" autoPict="0">
                <anchor moveWithCells="1">
                  <from>
                    <xdr:col>0</xdr:col>
                    <xdr:colOff>53340</xdr:colOff>
                    <xdr:row>20</xdr:row>
                    <xdr:rowOff>190500</xdr:rowOff>
                  </from>
                  <to>
                    <xdr:col>0</xdr:col>
                    <xdr:colOff>365760</xdr:colOff>
                    <xdr:row>21</xdr:row>
                    <xdr:rowOff>190500</xdr:rowOff>
                  </to>
                </anchor>
              </controlPr>
            </control>
          </mc:Choice>
        </mc:AlternateContent>
        <mc:AlternateContent xmlns:mc="http://schemas.openxmlformats.org/markup-compatibility/2006">
          <mc:Choice Requires="x14">
            <control shapeId="73800" r:id="rId13" name="Check Box 72">
              <controlPr defaultSize="0" autoFill="0" autoLine="0" autoPict="0">
                <anchor moveWithCells="1">
                  <from>
                    <xdr:col>0</xdr:col>
                    <xdr:colOff>68580</xdr:colOff>
                    <xdr:row>19</xdr:row>
                    <xdr:rowOff>213360</xdr:rowOff>
                  </from>
                  <to>
                    <xdr:col>0</xdr:col>
                    <xdr:colOff>381000</xdr:colOff>
                    <xdr:row>21</xdr:row>
                    <xdr:rowOff>30480</xdr:rowOff>
                  </to>
                </anchor>
              </controlPr>
            </control>
          </mc:Choice>
        </mc:AlternateContent>
        <mc:AlternateContent xmlns:mc="http://schemas.openxmlformats.org/markup-compatibility/2006">
          <mc:Choice Requires="x14">
            <control shapeId="73801" r:id="rId14" name="Check Box 73">
              <controlPr defaultSize="0" autoFill="0" autoLine="0" autoPict="0">
                <anchor moveWithCells="1">
                  <from>
                    <xdr:col>0</xdr:col>
                    <xdr:colOff>53340</xdr:colOff>
                    <xdr:row>20</xdr:row>
                    <xdr:rowOff>205740</xdr:rowOff>
                  </from>
                  <to>
                    <xdr:col>0</xdr:col>
                    <xdr:colOff>365760</xdr:colOff>
                    <xdr:row>22</xdr:row>
                    <xdr:rowOff>15240</xdr:rowOff>
                  </to>
                </anchor>
              </controlPr>
            </control>
          </mc:Choice>
        </mc:AlternateContent>
        <mc:AlternateContent xmlns:mc="http://schemas.openxmlformats.org/markup-compatibility/2006">
          <mc:Choice Requires="x14">
            <control shapeId="73802" r:id="rId15" name="Check Box 74">
              <controlPr defaultSize="0" autoFill="0" autoLine="0" autoPict="0">
                <anchor moveWithCells="1">
                  <from>
                    <xdr:col>0</xdr:col>
                    <xdr:colOff>53340</xdr:colOff>
                    <xdr:row>20</xdr:row>
                    <xdr:rowOff>190500</xdr:rowOff>
                  </from>
                  <to>
                    <xdr:col>0</xdr:col>
                    <xdr:colOff>365760</xdr:colOff>
                    <xdr:row>21</xdr:row>
                    <xdr:rowOff>190500</xdr:rowOff>
                  </to>
                </anchor>
              </controlPr>
            </control>
          </mc:Choice>
        </mc:AlternateContent>
        <mc:AlternateContent xmlns:mc="http://schemas.openxmlformats.org/markup-compatibility/2006">
          <mc:Choice Requires="x14">
            <control shapeId="73803" r:id="rId16" name="Check Box 75">
              <controlPr defaultSize="0" autoFill="0" autoLine="0" autoPict="0">
                <anchor moveWithCells="1">
                  <from>
                    <xdr:col>0</xdr:col>
                    <xdr:colOff>53340</xdr:colOff>
                    <xdr:row>21</xdr:row>
                    <xdr:rowOff>190500</xdr:rowOff>
                  </from>
                  <to>
                    <xdr:col>0</xdr:col>
                    <xdr:colOff>365760</xdr:colOff>
                    <xdr:row>22</xdr:row>
                    <xdr:rowOff>190500</xdr:rowOff>
                  </to>
                </anchor>
              </controlPr>
            </control>
          </mc:Choice>
        </mc:AlternateContent>
        <mc:AlternateContent xmlns:mc="http://schemas.openxmlformats.org/markup-compatibility/2006">
          <mc:Choice Requires="x14">
            <control shapeId="73804" r:id="rId17" name="Check Box 76">
              <controlPr defaultSize="0" autoFill="0" autoLine="0" autoPict="0">
                <anchor moveWithCells="1">
                  <from>
                    <xdr:col>0</xdr:col>
                    <xdr:colOff>53340</xdr:colOff>
                    <xdr:row>20</xdr:row>
                    <xdr:rowOff>205740</xdr:rowOff>
                  </from>
                  <to>
                    <xdr:col>0</xdr:col>
                    <xdr:colOff>365760</xdr:colOff>
                    <xdr:row>22</xdr:row>
                    <xdr:rowOff>15240</xdr:rowOff>
                  </to>
                </anchor>
              </controlPr>
            </control>
          </mc:Choice>
        </mc:AlternateContent>
        <mc:AlternateContent xmlns:mc="http://schemas.openxmlformats.org/markup-compatibility/2006">
          <mc:Choice Requires="x14">
            <control shapeId="73805" r:id="rId18" name="Check Box 77">
              <controlPr defaultSize="0" autoFill="0" autoLine="0" autoPict="0">
                <anchor moveWithCells="1">
                  <from>
                    <xdr:col>0</xdr:col>
                    <xdr:colOff>53340</xdr:colOff>
                    <xdr:row>21</xdr:row>
                    <xdr:rowOff>205740</xdr:rowOff>
                  </from>
                  <to>
                    <xdr:col>0</xdr:col>
                    <xdr:colOff>365760</xdr:colOff>
                    <xdr:row>23</xdr:row>
                    <xdr:rowOff>30480</xdr:rowOff>
                  </to>
                </anchor>
              </controlPr>
            </control>
          </mc:Choice>
        </mc:AlternateContent>
        <mc:AlternateContent xmlns:mc="http://schemas.openxmlformats.org/markup-compatibility/2006">
          <mc:Choice Requires="x14">
            <control shapeId="73806" r:id="rId19" name="Check Box 78">
              <controlPr defaultSize="0" autoFill="0" autoLine="0" autoPict="0">
                <anchor moveWithCells="1">
                  <from>
                    <xdr:col>0</xdr:col>
                    <xdr:colOff>53340</xdr:colOff>
                    <xdr:row>21</xdr:row>
                    <xdr:rowOff>190500</xdr:rowOff>
                  </from>
                  <to>
                    <xdr:col>0</xdr:col>
                    <xdr:colOff>365760</xdr:colOff>
                    <xdr:row>22</xdr:row>
                    <xdr:rowOff>190500</xdr:rowOff>
                  </to>
                </anchor>
              </controlPr>
            </control>
          </mc:Choice>
        </mc:AlternateContent>
        <mc:AlternateContent xmlns:mc="http://schemas.openxmlformats.org/markup-compatibility/2006">
          <mc:Choice Requires="x14">
            <control shapeId="73807" r:id="rId20" name="Check Box 79">
              <controlPr defaultSize="0" autoFill="0" autoLine="0" autoPict="0">
                <anchor moveWithCells="1">
                  <from>
                    <xdr:col>0</xdr:col>
                    <xdr:colOff>53340</xdr:colOff>
                    <xdr:row>22</xdr:row>
                    <xdr:rowOff>205740</xdr:rowOff>
                  </from>
                  <to>
                    <xdr:col>0</xdr:col>
                    <xdr:colOff>365760</xdr:colOff>
                    <xdr:row>24</xdr:row>
                    <xdr:rowOff>0</xdr:rowOff>
                  </to>
                </anchor>
              </controlPr>
            </control>
          </mc:Choice>
        </mc:AlternateContent>
        <mc:AlternateContent xmlns:mc="http://schemas.openxmlformats.org/markup-compatibility/2006">
          <mc:Choice Requires="x14">
            <control shapeId="73808" r:id="rId21" name="Check Box 80">
              <controlPr defaultSize="0" autoFill="0" autoLine="0" autoPict="0">
                <anchor moveWithCells="1">
                  <from>
                    <xdr:col>0</xdr:col>
                    <xdr:colOff>53340</xdr:colOff>
                    <xdr:row>21</xdr:row>
                    <xdr:rowOff>205740</xdr:rowOff>
                  </from>
                  <to>
                    <xdr:col>0</xdr:col>
                    <xdr:colOff>365760</xdr:colOff>
                    <xdr:row>23</xdr:row>
                    <xdr:rowOff>30480</xdr:rowOff>
                  </to>
                </anchor>
              </controlPr>
            </control>
          </mc:Choice>
        </mc:AlternateContent>
        <mc:AlternateContent xmlns:mc="http://schemas.openxmlformats.org/markup-compatibility/2006">
          <mc:Choice Requires="x14">
            <control shapeId="73809" r:id="rId22" name="Check Box 81">
              <controlPr defaultSize="0" autoFill="0" autoLine="0" autoPict="0">
                <anchor moveWithCells="1">
                  <from>
                    <xdr:col>0</xdr:col>
                    <xdr:colOff>53340</xdr:colOff>
                    <xdr:row>22</xdr:row>
                    <xdr:rowOff>213360</xdr:rowOff>
                  </from>
                  <to>
                    <xdr:col>0</xdr:col>
                    <xdr:colOff>365760</xdr:colOff>
                    <xdr:row>24</xdr:row>
                    <xdr:rowOff>22860</xdr:rowOff>
                  </to>
                </anchor>
              </controlPr>
            </control>
          </mc:Choice>
        </mc:AlternateContent>
        <mc:AlternateContent xmlns:mc="http://schemas.openxmlformats.org/markup-compatibility/2006">
          <mc:Choice Requires="x14">
            <control shapeId="73810" r:id="rId23" name="Check Box 82">
              <controlPr defaultSize="0" autoFill="0" autoLine="0" autoPict="0">
                <anchor moveWithCells="1">
                  <from>
                    <xdr:col>0</xdr:col>
                    <xdr:colOff>53340</xdr:colOff>
                    <xdr:row>22</xdr:row>
                    <xdr:rowOff>205740</xdr:rowOff>
                  </from>
                  <to>
                    <xdr:col>0</xdr:col>
                    <xdr:colOff>365760</xdr:colOff>
                    <xdr:row>24</xdr:row>
                    <xdr:rowOff>0</xdr:rowOff>
                  </to>
                </anchor>
              </controlPr>
            </control>
          </mc:Choice>
        </mc:AlternateContent>
        <mc:AlternateContent xmlns:mc="http://schemas.openxmlformats.org/markup-compatibility/2006">
          <mc:Choice Requires="x14">
            <control shapeId="73811" r:id="rId24" name="Check Box 83">
              <controlPr defaultSize="0" autoFill="0" autoLine="0" autoPict="0">
                <anchor moveWithCells="1">
                  <from>
                    <xdr:col>0</xdr:col>
                    <xdr:colOff>53340</xdr:colOff>
                    <xdr:row>22</xdr:row>
                    <xdr:rowOff>213360</xdr:rowOff>
                  </from>
                  <to>
                    <xdr:col>0</xdr:col>
                    <xdr:colOff>365760</xdr:colOff>
                    <xdr:row>24</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FAF07-C14C-40D2-8231-95DC2A9F5B6D}">
  <sheetPr codeName="Sheet4">
    <pageSetUpPr fitToPage="1"/>
  </sheetPr>
  <dimension ref="A1:AE59"/>
  <sheetViews>
    <sheetView showGridLines="0" zoomScale="80" zoomScaleNormal="80" workbookViewId="0">
      <selection activeCell="B24" sqref="B24:E24"/>
    </sheetView>
  </sheetViews>
  <sheetFormatPr defaultColWidth="9.21875" defaultRowHeight="13.2"/>
  <cols>
    <col min="1" max="1" width="5.77734375" style="33" customWidth="1"/>
    <col min="2" max="2" width="10.5546875" style="33" customWidth="1"/>
    <col min="3" max="3" width="16.21875" style="33" customWidth="1"/>
    <col min="4" max="4" width="13.33203125" style="33" customWidth="1"/>
    <col min="5" max="5" width="13" style="33" customWidth="1"/>
    <col min="6" max="6" width="10.5546875" style="33" customWidth="1"/>
    <col min="7" max="8" width="9.77734375" style="33" customWidth="1"/>
    <col min="9" max="10" width="9.21875" style="33" customWidth="1"/>
    <col min="11" max="11" width="11.5546875" style="33" customWidth="1"/>
    <col min="12" max="12" width="12.44140625" style="33" customWidth="1"/>
    <col min="13" max="13" width="6.21875" style="33" customWidth="1"/>
    <col min="14" max="14" width="7" style="33" customWidth="1"/>
    <col min="15" max="15" width="5.21875" style="33" customWidth="1"/>
    <col min="16" max="16" width="10.109375" style="33" customWidth="1"/>
    <col min="17" max="17" width="9.44140625" style="33" customWidth="1"/>
    <col min="18" max="18" width="8.109375" style="33" customWidth="1"/>
    <col min="19" max="19" width="10.77734375" style="33" customWidth="1"/>
    <col min="20" max="20" width="6" style="33" customWidth="1"/>
    <col min="21" max="21" width="4.21875" style="33" customWidth="1"/>
    <col min="22" max="22" width="12.6640625" style="33" customWidth="1"/>
    <col min="23" max="23" width="6.33203125" style="33" customWidth="1"/>
    <col min="24" max="28" width="9.21875" style="33"/>
    <col min="29" max="29" width="8.44140625" style="33" customWidth="1"/>
    <col min="30" max="16384" width="9.21875" style="33"/>
  </cols>
  <sheetData>
    <row r="1" spans="1:31" ht="18" customHeight="1">
      <c r="A1" s="507" t="s">
        <v>298</v>
      </c>
      <c r="B1" s="508"/>
      <c r="C1" s="508"/>
      <c r="D1" s="508"/>
      <c r="E1" s="804" t="s">
        <v>132</v>
      </c>
      <c r="F1" s="805"/>
      <c r="G1" s="805"/>
      <c r="H1" s="805"/>
      <c r="I1" s="805"/>
      <c r="J1" s="805"/>
      <c r="K1" s="805"/>
      <c r="L1" s="805"/>
      <c r="M1" s="805"/>
      <c r="N1" s="805"/>
      <c r="O1" s="805"/>
      <c r="P1" s="805"/>
      <c r="Q1" s="806"/>
      <c r="R1" s="30"/>
      <c r="S1" s="31"/>
      <c r="T1" s="31"/>
      <c r="U1" s="31"/>
      <c r="V1" s="32"/>
    </row>
    <row r="2" spans="1:31" ht="41.25" customHeight="1">
      <c r="A2" s="509"/>
      <c r="B2" s="510"/>
      <c r="C2" s="510"/>
      <c r="D2" s="510"/>
      <c r="E2" s="807"/>
      <c r="F2" s="808"/>
      <c r="G2" s="808"/>
      <c r="H2" s="808"/>
      <c r="I2" s="808"/>
      <c r="J2" s="808"/>
      <c r="K2" s="808"/>
      <c r="L2" s="808"/>
      <c r="M2" s="808"/>
      <c r="N2" s="808"/>
      <c r="O2" s="808"/>
      <c r="P2" s="808"/>
      <c r="Q2" s="809"/>
      <c r="R2" s="96"/>
      <c r="S2" s="91"/>
      <c r="T2" s="91"/>
      <c r="U2" s="91"/>
      <c r="V2" s="92"/>
    </row>
    <row r="3" spans="1:31" ht="22.5" customHeight="1" thickBot="1">
      <c r="A3" s="511"/>
      <c r="B3" s="512"/>
      <c r="C3" s="512"/>
      <c r="D3" s="512"/>
      <c r="E3" s="810"/>
      <c r="F3" s="811"/>
      <c r="G3" s="811"/>
      <c r="H3" s="811"/>
      <c r="I3" s="811"/>
      <c r="J3" s="811"/>
      <c r="K3" s="811"/>
      <c r="L3" s="811"/>
      <c r="M3" s="811"/>
      <c r="N3" s="811"/>
      <c r="O3" s="811"/>
      <c r="P3" s="811"/>
      <c r="Q3" s="812"/>
      <c r="R3" s="813"/>
      <c r="S3" s="814"/>
      <c r="T3" s="814"/>
      <c r="U3" s="814"/>
      <c r="V3" s="815"/>
      <c r="X3" s="34" t="s">
        <v>121</v>
      </c>
    </row>
    <row r="4" spans="1:31" ht="18" customHeight="1" thickBot="1">
      <c r="A4" s="449" t="s">
        <v>155</v>
      </c>
      <c r="B4" s="450"/>
      <c r="C4" s="497" t="s">
        <v>198</v>
      </c>
      <c r="D4" s="498"/>
      <c r="E4" s="499"/>
      <c r="F4" s="522" t="s">
        <v>227</v>
      </c>
      <c r="G4" s="523"/>
      <c r="H4" s="816">
        <v>62558354</v>
      </c>
      <c r="I4" s="817"/>
      <c r="J4" s="818"/>
      <c r="K4" s="527"/>
      <c r="L4" s="528"/>
      <c r="M4" s="529"/>
      <c r="N4" s="530"/>
      <c r="O4" s="530"/>
      <c r="P4" s="531"/>
      <c r="Q4" s="532" t="s">
        <v>128</v>
      </c>
      <c r="R4" s="533"/>
      <c r="S4" s="534"/>
      <c r="T4" s="495" t="s">
        <v>130</v>
      </c>
      <c r="U4" s="787"/>
      <c r="V4" s="496"/>
      <c r="X4" s="803" t="s">
        <v>232</v>
      </c>
      <c r="Y4" s="803"/>
      <c r="Z4" s="803"/>
      <c r="AA4" s="803"/>
      <c r="AB4" s="803"/>
      <c r="AC4" s="803"/>
      <c r="AD4" s="803"/>
      <c r="AE4" s="803"/>
    </row>
    <row r="5" spans="1:31" ht="18" customHeight="1">
      <c r="A5" s="447" t="s">
        <v>133</v>
      </c>
      <c r="B5" s="448"/>
      <c r="C5" s="500" t="s">
        <v>159</v>
      </c>
      <c r="D5" s="501"/>
      <c r="E5" s="502"/>
      <c r="F5" s="522"/>
      <c r="G5" s="523"/>
      <c r="H5" s="535"/>
      <c r="I5" s="536"/>
      <c r="J5" s="537"/>
      <c r="K5" s="451"/>
      <c r="L5" s="452"/>
      <c r="M5" s="453"/>
      <c r="N5" s="454"/>
      <c r="O5" s="454"/>
      <c r="P5" s="455"/>
      <c r="Q5" s="456" t="s">
        <v>179</v>
      </c>
      <c r="R5" s="457"/>
      <c r="S5" s="458"/>
      <c r="T5" s="788">
        <v>1</v>
      </c>
      <c r="U5" s="459"/>
      <c r="V5" s="460"/>
      <c r="X5" s="803"/>
      <c r="Y5" s="803"/>
      <c r="Z5" s="803"/>
      <c r="AA5" s="803"/>
      <c r="AB5" s="803"/>
      <c r="AC5" s="803"/>
      <c r="AD5" s="803"/>
      <c r="AE5" s="803"/>
    </row>
    <row r="6" spans="1:31" ht="18" customHeight="1" thickBot="1">
      <c r="A6" s="540" t="s">
        <v>164</v>
      </c>
      <c r="B6" s="541"/>
      <c r="C6" s="542" t="s">
        <v>158</v>
      </c>
      <c r="D6" s="543"/>
      <c r="E6" s="543"/>
      <c r="F6" s="522"/>
      <c r="G6" s="523"/>
      <c r="H6" s="544"/>
      <c r="I6" s="545"/>
      <c r="J6" s="546"/>
      <c r="K6" s="547"/>
      <c r="L6" s="548"/>
      <c r="M6" s="549"/>
      <c r="N6" s="550"/>
      <c r="O6" s="550"/>
      <c r="P6" s="551"/>
      <c r="Q6" s="440" t="s">
        <v>171</v>
      </c>
      <c r="R6" s="441"/>
      <c r="S6" s="442"/>
      <c r="T6" s="552">
        <v>44206</v>
      </c>
      <c r="U6" s="552"/>
      <c r="V6" s="553"/>
      <c r="X6" s="803"/>
      <c r="Y6" s="803"/>
      <c r="Z6" s="803"/>
      <c r="AA6" s="803"/>
      <c r="AB6" s="803"/>
      <c r="AC6" s="803"/>
      <c r="AD6" s="803"/>
      <c r="AE6" s="803"/>
    </row>
    <row r="7" spans="1:31" ht="12.75" customHeight="1">
      <c r="A7" s="503" t="s">
        <v>6</v>
      </c>
      <c r="B7" s="504"/>
      <c r="C7" s="504"/>
      <c r="D7" s="504"/>
      <c r="E7" s="504"/>
      <c r="F7" s="503" t="s">
        <v>52</v>
      </c>
      <c r="G7" s="504"/>
      <c r="H7" s="504"/>
      <c r="I7" s="504"/>
      <c r="J7" s="504"/>
      <c r="K7" s="504"/>
      <c r="L7" s="538"/>
      <c r="M7" s="503" t="s">
        <v>53</v>
      </c>
      <c r="N7" s="504"/>
      <c r="O7" s="504"/>
      <c r="P7" s="504"/>
      <c r="Q7" s="504"/>
      <c r="R7" s="504"/>
      <c r="S7" s="504"/>
      <c r="T7" s="504"/>
      <c r="U7" s="504"/>
      <c r="V7" s="538"/>
      <c r="X7" s="803"/>
      <c r="Y7" s="803"/>
      <c r="Z7" s="803"/>
      <c r="AA7" s="803"/>
      <c r="AB7" s="803"/>
      <c r="AC7" s="803"/>
      <c r="AD7" s="803"/>
      <c r="AE7" s="803"/>
    </row>
    <row r="8" spans="1:31" ht="10.5" customHeight="1">
      <c r="A8" s="505"/>
      <c r="B8" s="506"/>
      <c r="C8" s="506"/>
      <c r="D8" s="506"/>
      <c r="E8" s="506"/>
      <c r="F8" s="505"/>
      <c r="G8" s="506"/>
      <c r="H8" s="506"/>
      <c r="I8" s="506"/>
      <c r="J8" s="506"/>
      <c r="K8" s="506"/>
      <c r="L8" s="539"/>
      <c r="M8" s="505"/>
      <c r="N8" s="506"/>
      <c r="O8" s="506"/>
      <c r="P8" s="506"/>
      <c r="Q8" s="506"/>
      <c r="R8" s="506"/>
      <c r="S8" s="506"/>
      <c r="T8" s="506"/>
      <c r="U8" s="506"/>
      <c r="V8" s="539"/>
      <c r="X8" s="803"/>
      <c r="Y8" s="803"/>
      <c r="Z8" s="803"/>
      <c r="AA8" s="803"/>
      <c r="AB8" s="803"/>
      <c r="AC8" s="803"/>
      <c r="AD8" s="803"/>
      <c r="AE8" s="803"/>
    </row>
    <row r="9" spans="1:31" ht="13.5" customHeight="1">
      <c r="A9" s="93"/>
      <c r="B9" s="121"/>
      <c r="C9" s="94"/>
      <c r="D9" s="94"/>
      <c r="E9" s="95"/>
      <c r="F9" s="35"/>
      <c r="G9" s="121"/>
      <c r="H9" s="36"/>
      <c r="I9" s="36"/>
      <c r="J9" s="36"/>
      <c r="K9" s="36"/>
      <c r="L9" s="37"/>
      <c r="M9" s="93"/>
      <c r="N9" s="94"/>
      <c r="O9" s="94"/>
      <c r="P9" s="94"/>
      <c r="Q9" s="94"/>
      <c r="R9" s="94"/>
      <c r="S9" s="94"/>
      <c r="T9" s="94"/>
      <c r="U9" s="94"/>
      <c r="V9" s="95"/>
      <c r="X9" s="803"/>
      <c r="Y9" s="803"/>
      <c r="Z9" s="803"/>
      <c r="AA9" s="803"/>
      <c r="AB9" s="803"/>
      <c r="AC9" s="803"/>
      <c r="AD9" s="803"/>
      <c r="AE9" s="803"/>
    </row>
    <row r="10" spans="1:31" ht="12.75" customHeight="1">
      <c r="A10" s="35"/>
      <c r="B10" s="121"/>
      <c r="C10" s="36"/>
      <c r="D10" s="36"/>
      <c r="E10" s="37"/>
      <c r="F10" s="35"/>
      <c r="G10" s="121"/>
      <c r="H10" s="36"/>
      <c r="I10" s="36"/>
      <c r="J10" s="36"/>
      <c r="K10" s="36"/>
      <c r="L10" s="37"/>
      <c r="M10" s="35"/>
      <c r="N10" s="36"/>
      <c r="O10" s="36"/>
      <c r="P10" s="36"/>
      <c r="Q10" s="36"/>
      <c r="R10" s="36"/>
      <c r="S10" s="36"/>
      <c r="T10" s="36"/>
      <c r="U10" s="36"/>
      <c r="V10" s="37"/>
      <c r="X10" s="803"/>
      <c r="Y10" s="803"/>
      <c r="Z10" s="803"/>
      <c r="AA10" s="803"/>
      <c r="AB10" s="803"/>
      <c r="AC10" s="803"/>
      <c r="AD10" s="803"/>
      <c r="AE10" s="803"/>
    </row>
    <row r="11" spans="1:31" ht="12.75" customHeight="1">
      <c r="A11" s="35"/>
      <c r="B11" s="121"/>
      <c r="C11" s="36"/>
      <c r="D11" s="36"/>
      <c r="E11" s="37"/>
      <c r="F11" s="35"/>
      <c r="G11" s="121"/>
      <c r="H11" s="36"/>
      <c r="I11" s="36"/>
      <c r="J11" s="36"/>
      <c r="K11" s="36"/>
      <c r="L11" s="37"/>
      <c r="M11" s="35"/>
      <c r="N11" s="36"/>
      <c r="O11" s="36"/>
      <c r="P11" s="36"/>
      <c r="Q11" s="36"/>
      <c r="R11" s="36"/>
      <c r="S11" s="36"/>
      <c r="T11" s="36"/>
      <c r="U11" s="36"/>
      <c r="V11" s="37"/>
      <c r="X11" s="803"/>
      <c r="Y11" s="803"/>
      <c r="Z11" s="803"/>
      <c r="AA11" s="803"/>
      <c r="AB11" s="803"/>
      <c r="AC11" s="803"/>
      <c r="AD11" s="803"/>
      <c r="AE11" s="803"/>
    </row>
    <row r="12" spans="1:31" ht="12.75" customHeight="1">
      <c r="A12" s="35"/>
      <c r="B12" s="121"/>
      <c r="C12" s="36"/>
      <c r="D12" s="36"/>
      <c r="E12" s="37"/>
      <c r="F12" s="35"/>
      <c r="G12" s="121"/>
      <c r="H12" s="36"/>
      <c r="I12" s="36"/>
      <c r="J12" s="36"/>
      <c r="K12" s="36"/>
      <c r="L12" s="37"/>
      <c r="M12" s="35"/>
      <c r="N12" s="36"/>
      <c r="O12" s="36"/>
      <c r="P12" s="36"/>
      <c r="Q12" s="36"/>
      <c r="R12" s="36"/>
      <c r="S12" s="36"/>
      <c r="T12" s="36"/>
      <c r="U12" s="36"/>
      <c r="V12" s="37"/>
      <c r="X12" s="803"/>
      <c r="Y12" s="803"/>
      <c r="Z12" s="803"/>
      <c r="AA12" s="803"/>
      <c r="AB12" s="803"/>
      <c r="AC12" s="803"/>
      <c r="AD12" s="803"/>
      <c r="AE12" s="803"/>
    </row>
    <row r="13" spans="1:31" ht="12.75" customHeight="1">
      <c r="A13" s="35"/>
      <c r="B13" s="121"/>
      <c r="C13" s="36"/>
      <c r="D13" s="36"/>
      <c r="E13" s="37"/>
      <c r="F13" s="35"/>
      <c r="G13" s="121"/>
      <c r="H13" s="36"/>
      <c r="I13" s="36"/>
      <c r="J13" s="36"/>
      <c r="K13" s="36"/>
      <c r="L13" s="37"/>
      <c r="M13" s="35"/>
      <c r="N13" s="36"/>
      <c r="O13" s="36"/>
      <c r="P13" s="36"/>
      <c r="Q13" s="36"/>
      <c r="R13" s="36"/>
      <c r="S13" s="36"/>
      <c r="T13" s="36"/>
      <c r="U13" s="36"/>
      <c r="V13" s="37"/>
      <c r="X13" s="803"/>
      <c r="Y13" s="803"/>
      <c r="Z13" s="803"/>
      <c r="AA13" s="803"/>
      <c r="AB13" s="803"/>
      <c r="AC13" s="803"/>
      <c r="AD13" s="803"/>
      <c r="AE13" s="803"/>
    </row>
    <row r="14" spans="1:31" ht="12.75" customHeight="1">
      <c r="A14" s="35"/>
      <c r="B14" s="121"/>
      <c r="C14" s="36"/>
      <c r="D14" s="36"/>
      <c r="E14" s="37"/>
      <c r="F14" s="35"/>
      <c r="G14" s="121"/>
      <c r="H14" s="36"/>
      <c r="I14" s="36"/>
      <c r="J14" s="36"/>
      <c r="K14" s="36"/>
      <c r="L14" s="37"/>
      <c r="M14" s="35"/>
      <c r="N14" s="36"/>
      <c r="O14" s="36"/>
      <c r="P14" s="36"/>
      <c r="Q14" s="36"/>
      <c r="R14" s="36"/>
      <c r="S14" s="36"/>
      <c r="T14" s="36"/>
      <c r="U14" s="36"/>
      <c r="V14" s="37"/>
      <c r="X14" s="803"/>
      <c r="Y14" s="803"/>
      <c r="Z14" s="803"/>
      <c r="AA14" s="803"/>
      <c r="AB14" s="803"/>
      <c r="AC14" s="803"/>
      <c r="AD14" s="803"/>
      <c r="AE14" s="803"/>
    </row>
    <row r="15" spans="1:31" ht="12.75" customHeight="1">
      <c r="A15" s="35"/>
      <c r="B15" s="121"/>
      <c r="C15" s="36"/>
      <c r="D15" s="36"/>
      <c r="E15" s="37"/>
      <c r="F15" s="35"/>
      <c r="G15" s="121"/>
      <c r="H15" s="36"/>
      <c r="I15" s="36"/>
      <c r="J15" s="36"/>
      <c r="K15" s="36"/>
      <c r="L15" s="37"/>
      <c r="M15" s="35"/>
      <c r="N15" s="36"/>
      <c r="O15" s="36"/>
      <c r="P15" s="36"/>
      <c r="Q15" s="36"/>
      <c r="R15" s="36"/>
      <c r="S15" s="36"/>
      <c r="T15" s="36"/>
      <c r="U15" s="36"/>
      <c r="V15" s="37"/>
      <c r="X15" s="803"/>
      <c r="Y15" s="803"/>
      <c r="Z15" s="803"/>
      <c r="AA15" s="803"/>
      <c r="AB15" s="803"/>
      <c r="AC15" s="803"/>
      <c r="AD15" s="803"/>
      <c r="AE15" s="803"/>
    </row>
    <row r="16" spans="1:31" ht="12.75" customHeight="1">
      <c r="A16" s="35"/>
      <c r="B16" s="121"/>
      <c r="C16" s="36"/>
      <c r="D16" s="36"/>
      <c r="E16" s="37"/>
      <c r="F16" s="35"/>
      <c r="G16" s="121"/>
      <c r="H16" s="36"/>
      <c r="I16" s="36"/>
      <c r="J16" s="36"/>
      <c r="K16" s="36"/>
      <c r="L16" s="37"/>
      <c r="M16" s="35"/>
      <c r="N16" s="36"/>
      <c r="O16" s="36"/>
      <c r="P16" s="36"/>
      <c r="Q16" s="36"/>
      <c r="R16" s="36"/>
      <c r="S16" s="36"/>
      <c r="T16" s="36"/>
      <c r="U16" s="36"/>
      <c r="V16" s="37"/>
      <c r="X16" s="803"/>
      <c r="Y16" s="803"/>
      <c r="Z16" s="803"/>
      <c r="AA16" s="803"/>
      <c r="AB16" s="803"/>
      <c r="AC16" s="803"/>
      <c r="AD16" s="803"/>
      <c r="AE16" s="803"/>
    </row>
    <row r="17" spans="1:31" ht="12.75" customHeight="1">
      <c r="A17" s="35"/>
      <c r="B17" s="121"/>
      <c r="C17" s="36"/>
      <c r="D17" s="36"/>
      <c r="E17" s="37"/>
      <c r="F17" s="35"/>
      <c r="G17" s="121"/>
      <c r="H17" s="36"/>
      <c r="I17" s="36"/>
      <c r="J17" s="36"/>
      <c r="K17" s="36"/>
      <c r="L17" s="37"/>
      <c r="M17" s="35"/>
      <c r="N17" s="36"/>
      <c r="O17" s="36"/>
      <c r="P17" s="36"/>
      <c r="Q17" s="36"/>
      <c r="R17" s="36"/>
      <c r="S17" s="36"/>
      <c r="T17" s="36"/>
      <c r="U17" s="36"/>
      <c r="V17" s="37"/>
      <c r="X17" s="803"/>
      <c r="Y17" s="803"/>
      <c r="Z17" s="803"/>
      <c r="AA17" s="803"/>
      <c r="AB17" s="803"/>
      <c r="AC17" s="803"/>
      <c r="AD17" s="803"/>
      <c r="AE17" s="803"/>
    </row>
    <row r="18" spans="1:31" ht="12.75" customHeight="1">
      <c r="A18" s="35"/>
      <c r="B18" s="121"/>
      <c r="C18" s="36"/>
      <c r="D18" s="36"/>
      <c r="E18" s="37"/>
      <c r="F18" s="35"/>
      <c r="G18" s="121"/>
      <c r="H18" s="36"/>
      <c r="I18" s="36"/>
      <c r="J18" s="36"/>
      <c r="K18" s="36"/>
      <c r="L18" s="37"/>
      <c r="M18" s="35"/>
      <c r="N18" s="36"/>
      <c r="O18" s="36"/>
      <c r="P18" s="36"/>
      <c r="Q18" s="36"/>
      <c r="R18" s="36"/>
      <c r="S18" s="36"/>
      <c r="T18" s="36"/>
      <c r="U18" s="36"/>
      <c r="V18" s="37"/>
      <c r="X18" s="803"/>
      <c r="Y18" s="803"/>
      <c r="Z18" s="803"/>
      <c r="AA18" s="803"/>
      <c r="AB18" s="803"/>
      <c r="AC18" s="803"/>
      <c r="AD18" s="803"/>
      <c r="AE18" s="803"/>
    </row>
    <row r="19" spans="1:31" ht="13.5" customHeight="1" thickBot="1">
      <c r="A19" s="39"/>
      <c r="B19" s="122"/>
      <c r="C19" s="40"/>
      <c r="D19" s="40"/>
      <c r="E19" s="41"/>
      <c r="F19" s="39"/>
      <c r="G19" s="122"/>
      <c r="H19" s="40"/>
      <c r="I19" s="40"/>
      <c r="J19" s="40"/>
      <c r="K19" s="40"/>
      <c r="L19" s="41"/>
      <c r="M19" s="39"/>
      <c r="N19" s="40"/>
      <c r="O19" s="40"/>
      <c r="P19" s="40"/>
      <c r="Q19" s="40"/>
      <c r="R19" s="40"/>
      <c r="S19" s="40"/>
      <c r="T19" s="40"/>
      <c r="U19" s="40"/>
      <c r="V19" s="41"/>
      <c r="X19" s="803"/>
      <c r="Y19" s="803"/>
      <c r="Z19" s="803"/>
      <c r="AA19" s="803"/>
      <c r="AB19" s="803"/>
      <c r="AC19" s="803"/>
      <c r="AD19" s="803"/>
      <c r="AE19" s="803"/>
    </row>
    <row r="20" spans="1:31" ht="15.75" customHeight="1">
      <c r="A20" s="471" t="s">
        <v>4</v>
      </c>
      <c r="B20" s="472"/>
      <c r="C20" s="472"/>
      <c r="D20" s="472"/>
      <c r="E20" s="473"/>
      <c r="F20" s="469" t="s">
        <v>228</v>
      </c>
      <c r="G20" s="474"/>
      <c r="H20" s="255" t="s">
        <v>0</v>
      </c>
      <c r="I20" s="254" t="s">
        <v>1</v>
      </c>
      <c r="J20" s="254" t="s">
        <v>2</v>
      </c>
      <c r="K20" s="477" t="s">
        <v>7</v>
      </c>
      <c r="L20" s="479">
        <v>12</v>
      </c>
      <c r="M20" s="467" t="s">
        <v>230</v>
      </c>
      <c r="N20" s="468"/>
      <c r="O20" s="468"/>
      <c r="P20" s="774"/>
      <c r="Q20" s="254" t="s">
        <v>0</v>
      </c>
      <c r="R20" s="254" t="s">
        <v>1</v>
      </c>
      <c r="S20" s="254" t="s">
        <v>2</v>
      </c>
      <c r="T20" s="775" t="s">
        <v>51</v>
      </c>
      <c r="U20" s="776"/>
      <c r="V20" s="481">
        <f>L20*S22</f>
        <v>144</v>
      </c>
      <c r="X20" s="803"/>
      <c r="Y20" s="803"/>
      <c r="Z20" s="803"/>
      <c r="AA20" s="803"/>
      <c r="AB20" s="803"/>
      <c r="AC20" s="803"/>
      <c r="AD20" s="803"/>
      <c r="AE20" s="803"/>
    </row>
    <row r="21" spans="1:31" ht="15.75" customHeight="1">
      <c r="A21" s="42"/>
      <c r="B21" s="463" t="s">
        <v>3</v>
      </c>
      <c r="C21" s="425"/>
      <c r="D21" s="425"/>
      <c r="E21" s="464"/>
      <c r="F21" s="475"/>
      <c r="G21" s="476"/>
      <c r="H21" s="130">
        <v>600</v>
      </c>
      <c r="I21" s="131">
        <v>400</v>
      </c>
      <c r="J21" s="131">
        <v>280</v>
      </c>
      <c r="K21" s="477"/>
      <c r="L21" s="479"/>
      <c r="M21" s="475"/>
      <c r="N21" s="561"/>
      <c r="O21" s="561"/>
      <c r="P21" s="476"/>
      <c r="Q21" s="133">
        <v>1000</v>
      </c>
      <c r="R21" s="129">
        <v>800</v>
      </c>
      <c r="S21" s="129">
        <v>990</v>
      </c>
      <c r="T21" s="777"/>
      <c r="U21" s="778"/>
      <c r="V21" s="482"/>
      <c r="X21" s="803"/>
      <c r="Y21" s="803"/>
      <c r="Z21" s="803"/>
      <c r="AA21" s="803"/>
      <c r="AB21" s="803"/>
      <c r="AC21" s="803"/>
      <c r="AD21" s="803"/>
      <c r="AE21" s="803"/>
    </row>
    <row r="22" spans="1:31" ht="15.75" customHeight="1">
      <c r="A22" s="44"/>
      <c r="B22" s="463" t="s">
        <v>16</v>
      </c>
      <c r="C22" s="425"/>
      <c r="D22" s="425"/>
      <c r="E22" s="464"/>
      <c r="F22" s="424" t="s">
        <v>126</v>
      </c>
      <c r="G22" s="425"/>
      <c r="H22" s="425"/>
      <c r="I22" s="465" t="s">
        <v>127</v>
      </c>
      <c r="J22" s="466"/>
      <c r="K22" s="477"/>
      <c r="L22" s="479"/>
      <c r="M22" s="421" t="s">
        <v>182</v>
      </c>
      <c r="N22" s="422"/>
      <c r="O22" s="423"/>
      <c r="P22" s="119">
        <v>4</v>
      </c>
      <c r="Q22" s="486" t="s">
        <v>167</v>
      </c>
      <c r="R22" s="487"/>
      <c r="S22" s="801">
        <f>P22*P23</f>
        <v>12</v>
      </c>
      <c r="T22" s="777"/>
      <c r="U22" s="778"/>
      <c r="V22" s="482"/>
      <c r="X22" s="803"/>
      <c r="Y22" s="803"/>
      <c r="Z22" s="803"/>
      <c r="AA22" s="803"/>
      <c r="AB22" s="803"/>
      <c r="AC22" s="803"/>
      <c r="AD22" s="803"/>
      <c r="AE22" s="803"/>
    </row>
    <row r="23" spans="1:31" ht="15.75" customHeight="1">
      <c r="A23" s="45"/>
      <c r="B23" s="463" t="s">
        <v>17</v>
      </c>
      <c r="C23" s="425"/>
      <c r="D23" s="425"/>
      <c r="E23" s="464"/>
      <c r="F23" s="424" t="s">
        <v>59</v>
      </c>
      <c r="G23" s="425"/>
      <c r="H23" s="425"/>
      <c r="I23" s="556">
        <v>0.43</v>
      </c>
      <c r="J23" s="557"/>
      <c r="K23" s="477"/>
      <c r="L23" s="479"/>
      <c r="M23" s="424" t="s">
        <v>177</v>
      </c>
      <c r="N23" s="425"/>
      <c r="O23" s="426"/>
      <c r="P23" s="119">
        <v>3</v>
      </c>
      <c r="Q23" s="488"/>
      <c r="R23" s="489"/>
      <c r="S23" s="802"/>
      <c r="T23" s="777"/>
      <c r="U23" s="778"/>
      <c r="V23" s="482"/>
      <c r="X23" s="803"/>
      <c r="Y23" s="803"/>
      <c r="Z23" s="803"/>
      <c r="AA23" s="803"/>
      <c r="AB23" s="803"/>
      <c r="AC23" s="803"/>
      <c r="AD23" s="803"/>
      <c r="AE23" s="803"/>
    </row>
    <row r="24" spans="1:31" ht="15.75" customHeight="1" thickBot="1">
      <c r="A24" s="46"/>
      <c r="B24" s="570" t="s">
        <v>18</v>
      </c>
      <c r="C24" s="571"/>
      <c r="D24" s="571"/>
      <c r="E24" s="572"/>
      <c r="F24" s="573" t="s">
        <v>231</v>
      </c>
      <c r="G24" s="571"/>
      <c r="H24" s="574"/>
      <c r="I24" s="461">
        <v>6.5</v>
      </c>
      <c r="J24" s="462"/>
      <c r="K24" s="478"/>
      <c r="L24" s="480"/>
      <c r="M24" s="573" t="s">
        <v>225</v>
      </c>
      <c r="N24" s="571"/>
      <c r="O24" s="574"/>
      <c r="P24" s="158">
        <v>113</v>
      </c>
      <c r="Q24" s="782" t="s">
        <v>187</v>
      </c>
      <c r="R24" s="783"/>
      <c r="S24" s="152">
        <v>3</v>
      </c>
      <c r="T24" s="779"/>
      <c r="U24" s="780"/>
      <c r="V24" s="781"/>
      <c r="X24" s="803"/>
      <c r="Y24" s="803"/>
      <c r="Z24" s="803"/>
      <c r="AA24" s="803"/>
      <c r="AB24" s="803"/>
      <c r="AC24" s="803"/>
      <c r="AD24" s="803"/>
      <c r="AE24" s="803"/>
    </row>
    <row r="25" spans="1:31" ht="15.75" customHeight="1">
      <c r="A25" s="114" t="s">
        <v>55</v>
      </c>
      <c r="B25" s="115"/>
      <c r="C25" s="115"/>
      <c r="D25" s="115"/>
      <c r="E25" s="115"/>
      <c r="F25" s="115"/>
      <c r="G25" s="115"/>
      <c r="H25" s="115"/>
      <c r="I25" s="115"/>
      <c r="J25" s="115"/>
      <c r="K25" s="115"/>
      <c r="L25" s="116"/>
      <c r="M25" s="757" t="s">
        <v>57</v>
      </c>
      <c r="N25" s="759" t="s">
        <v>94</v>
      </c>
      <c r="O25" s="760"/>
      <c r="P25" s="760"/>
      <c r="Q25" s="760"/>
      <c r="R25" s="760"/>
      <c r="S25" s="761"/>
      <c r="T25" s="765" t="s">
        <v>19</v>
      </c>
      <c r="U25" s="766"/>
      <c r="V25" s="772" t="s">
        <v>20</v>
      </c>
      <c r="Y25" s="43"/>
    </row>
    <row r="26" spans="1:31" ht="18" customHeight="1">
      <c r="A26" s="558" t="s">
        <v>46</v>
      </c>
      <c r="B26" s="559"/>
      <c r="C26" s="560"/>
      <c r="D26" s="484" t="s">
        <v>93</v>
      </c>
      <c r="E26" s="484" t="s">
        <v>11</v>
      </c>
      <c r="F26" s="484" t="s">
        <v>13</v>
      </c>
      <c r="G26" s="484" t="s">
        <v>14</v>
      </c>
      <c r="H26" s="484" t="s">
        <v>15</v>
      </c>
      <c r="I26" s="484" t="s">
        <v>47</v>
      </c>
      <c r="J26" s="554" t="s">
        <v>10</v>
      </c>
      <c r="K26" s="484" t="s">
        <v>12</v>
      </c>
      <c r="L26" s="745" t="s">
        <v>54</v>
      </c>
      <c r="M26" s="758"/>
      <c r="N26" s="762"/>
      <c r="O26" s="763"/>
      <c r="P26" s="763"/>
      <c r="Q26" s="763"/>
      <c r="R26" s="763"/>
      <c r="S26" s="764"/>
      <c r="T26" s="767"/>
      <c r="U26" s="768"/>
      <c r="V26" s="773"/>
      <c r="Y26" s="38"/>
    </row>
    <row r="27" spans="1:31" ht="15.75" customHeight="1">
      <c r="A27" s="475"/>
      <c r="B27" s="561"/>
      <c r="C27" s="476"/>
      <c r="D27" s="555"/>
      <c r="E27" s="485"/>
      <c r="F27" s="485"/>
      <c r="G27" s="485"/>
      <c r="H27" s="485"/>
      <c r="I27" s="485"/>
      <c r="J27" s="555"/>
      <c r="K27" s="485"/>
      <c r="L27" s="746"/>
      <c r="M27" s="758"/>
      <c r="N27" s="60" t="s">
        <v>45</v>
      </c>
      <c r="O27" s="60"/>
      <c r="P27" s="60"/>
      <c r="Q27" s="61" t="s">
        <v>36</v>
      </c>
      <c r="R27" s="62"/>
      <c r="S27" s="63"/>
      <c r="T27" s="755">
        <v>1</v>
      </c>
      <c r="U27" s="756"/>
      <c r="V27" s="174">
        <f>T27*$E$44</f>
        <v>3.6168981481481484</v>
      </c>
      <c r="Y27" s="38"/>
    </row>
    <row r="28" spans="1:31" ht="15.75" customHeight="1">
      <c r="A28" s="373" t="s">
        <v>72</v>
      </c>
      <c r="B28" s="374"/>
      <c r="C28" s="375"/>
      <c r="D28" s="4"/>
      <c r="E28" s="19" t="s">
        <v>71</v>
      </c>
      <c r="F28" s="159">
        <v>600</v>
      </c>
      <c r="G28" s="159">
        <v>400</v>
      </c>
      <c r="H28" s="159">
        <v>280</v>
      </c>
      <c r="I28" s="16" t="s">
        <v>70</v>
      </c>
      <c r="J28" s="2">
        <v>12</v>
      </c>
      <c r="K28" s="27">
        <v>8</v>
      </c>
      <c r="L28" s="165">
        <f>J28*K28</f>
        <v>96</v>
      </c>
      <c r="M28" s="758"/>
      <c r="N28" s="64"/>
      <c r="O28" s="60"/>
      <c r="P28" s="60"/>
      <c r="Q28" s="61" t="s">
        <v>37</v>
      </c>
      <c r="R28" s="62"/>
      <c r="S28" s="63"/>
      <c r="T28" s="753">
        <f>IF(5/E48&gt;E46,E46,5/E48)</f>
        <v>2</v>
      </c>
      <c r="U28" s="754"/>
      <c r="V28" s="89">
        <f t="shared" ref="V28:V36" si="0">T28*$E$44</f>
        <v>7.2337962962962967</v>
      </c>
    </row>
    <row r="29" spans="1:31" ht="15.75" customHeight="1">
      <c r="A29" s="376" t="s">
        <v>73</v>
      </c>
      <c r="B29" s="377"/>
      <c r="C29" s="378"/>
      <c r="D29" s="3"/>
      <c r="E29" s="21" t="s">
        <v>199</v>
      </c>
      <c r="F29" s="160">
        <v>535</v>
      </c>
      <c r="G29" s="160">
        <v>345</v>
      </c>
      <c r="H29" s="160">
        <v>76</v>
      </c>
      <c r="I29" s="23" t="s">
        <v>70</v>
      </c>
      <c r="J29" s="22">
        <v>36</v>
      </c>
      <c r="K29" s="28">
        <v>1.5</v>
      </c>
      <c r="L29" s="165">
        <f>J29*K29</f>
        <v>54</v>
      </c>
      <c r="M29" s="758"/>
      <c r="N29" s="65"/>
      <c r="O29" s="60"/>
      <c r="P29" s="60"/>
      <c r="Q29" s="61" t="s">
        <v>38</v>
      </c>
      <c r="R29" s="62"/>
      <c r="S29" s="66"/>
      <c r="T29" s="751">
        <v>1</v>
      </c>
      <c r="U29" s="752"/>
      <c r="V29" s="89">
        <f t="shared" si="0"/>
        <v>3.6168981481481484</v>
      </c>
    </row>
    <row r="30" spans="1:31" ht="15.75" customHeight="1">
      <c r="A30" s="385" t="s">
        <v>34</v>
      </c>
      <c r="B30" s="386"/>
      <c r="C30" s="387"/>
      <c r="D30" s="3"/>
      <c r="E30" s="19" t="s">
        <v>71</v>
      </c>
      <c r="F30" s="161">
        <v>1200</v>
      </c>
      <c r="G30" s="161">
        <v>800</v>
      </c>
      <c r="H30" s="161">
        <v>25</v>
      </c>
      <c r="I30" s="23" t="s">
        <v>70</v>
      </c>
      <c r="J30" s="1">
        <v>1</v>
      </c>
      <c r="K30" s="28">
        <v>12</v>
      </c>
      <c r="L30" s="165">
        <f>J30*K30</f>
        <v>12</v>
      </c>
      <c r="M30" s="758"/>
      <c r="N30" s="67"/>
      <c r="O30" s="68"/>
      <c r="P30" s="68"/>
      <c r="Q30" s="68" t="s">
        <v>39</v>
      </c>
      <c r="R30" s="69"/>
      <c r="S30" s="70"/>
      <c r="T30" s="751">
        <v>2</v>
      </c>
      <c r="U30" s="752"/>
      <c r="V30" s="89">
        <f t="shared" si="0"/>
        <v>7.2337962962962967</v>
      </c>
    </row>
    <row r="31" spans="1:31" ht="15.75" customHeight="1">
      <c r="A31" s="376" t="s">
        <v>35</v>
      </c>
      <c r="B31" s="377"/>
      <c r="C31" s="378"/>
      <c r="D31" s="25"/>
      <c r="E31" s="26" t="s">
        <v>75</v>
      </c>
      <c r="F31" s="161">
        <v>1200</v>
      </c>
      <c r="G31" s="161">
        <v>800</v>
      </c>
      <c r="H31" s="160">
        <v>150</v>
      </c>
      <c r="I31" s="23" t="s">
        <v>70</v>
      </c>
      <c r="J31" s="22">
        <v>1</v>
      </c>
      <c r="K31" s="28">
        <v>5</v>
      </c>
      <c r="L31" s="165">
        <f>J31*K31</f>
        <v>5</v>
      </c>
      <c r="M31" s="758"/>
      <c r="N31" s="71" t="s">
        <v>40</v>
      </c>
      <c r="O31" s="61"/>
      <c r="P31" s="61"/>
      <c r="Q31" s="72"/>
      <c r="R31" s="62"/>
      <c r="S31" s="66"/>
      <c r="T31" s="753">
        <f>IF(E45&gt;=5/E47,E45,5/E47)</f>
        <v>2.5</v>
      </c>
      <c r="U31" s="754"/>
      <c r="V31" s="89">
        <f t="shared" si="0"/>
        <v>9.0422453703703702</v>
      </c>
    </row>
    <row r="32" spans="1:31" ht="16.5" customHeight="1">
      <c r="A32" s="376"/>
      <c r="B32" s="377"/>
      <c r="C32" s="378"/>
      <c r="D32" s="25"/>
      <c r="E32" s="26"/>
      <c r="F32" s="162"/>
      <c r="G32" s="162"/>
      <c r="H32" s="163"/>
      <c r="I32" s="23"/>
      <c r="J32" s="22"/>
      <c r="K32" s="28"/>
      <c r="L32" s="165">
        <f>J32*K32</f>
        <v>0</v>
      </c>
      <c r="M32" s="758"/>
      <c r="N32" s="73" t="s">
        <v>165</v>
      </c>
      <c r="O32" s="60"/>
      <c r="P32" s="60"/>
      <c r="Q32" s="61" t="s">
        <v>41</v>
      </c>
      <c r="R32" s="62"/>
      <c r="S32" s="66"/>
      <c r="T32" s="751">
        <v>2</v>
      </c>
      <c r="U32" s="752"/>
      <c r="V32" s="89">
        <f t="shared" si="0"/>
        <v>7.2337962962962967</v>
      </c>
    </row>
    <row r="33" spans="1:22" ht="16.5" customHeight="1">
      <c r="A33" s="769" t="s">
        <v>48</v>
      </c>
      <c r="B33" s="770"/>
      <c r="C33" s="770"/>
      <c r="D33" s="770"/>
      <c r="E33" s="770"/>
      <c r="F33" s="770"/>
      <c r="G33" s="770"/>
      <c r="H33" s="770"/>
      <c r="I33" s="770"/>
      <c r="J33" s="770"/>
      <c r="K33" s="771"/>
      <c r="L33" s="166">
        <f>SUM(L28:L32)</f>
        <v>167</v>
      </c>
      <c r="M33" s="758"/>
      <c r="N33" s="74"/>
      <c r="O33" s="60"/>
      <c r="P33" s="60"/>
      <c r="Q33" s="61" t="s">
        <v>42</v>
      </c>
      <c r="R33" s="62"/>
      <c r="S33" s="75"/>
      <c r="T33" s="753">
        <f>IF(5/E47&gt;E45,E45,5/E47)</f>
        <v>2</v>
      </c>
      <c r="U33" s="754"/>
      <c r="V33" s="89">
        <f t="shared" si="0"/>
        <v>7.2337962962962967</v>
      </c>
    </row>
    <row r="34" spans="1:22" ht="16.5" customHeight="1">
      <c r="A34" s="106" t="s">
        <v>56</v>
      </c>
      <c r="B34" s="107"/>
      <c r="C34" s="107"/>
      <c r="D34" s="107"/>
      <c r="E34" s="107"/>
      <c r="F34" s="107"/>
      <c r="G34" s="151"/>
      <c r="H34" s="107"/>
      <c r="I34" s="107"/>
      <c r="J34" s="107"/>
      <c r="K34" s="107"/>
      <c r="L34" s="134"/>
      <c r="M34" s="758"/>
      <c r="N34" s="60"/>
      <c r="O34" s="60"/>
      <c r="P34" s="60"/>
      <c r="Q34" s="61" t="s">
        <v>38</v>
      </c>
      <c r="R34" s="62"/>
      <c r="S34" s="76"/>
      <c r="T34" s="749">
        <v>1</v>
      </c>
      <c r="U34" s="750"/>
      <c r="V34" s="89">
        <f t="shared" si="0"/>
        <v>3.6168981481481484</v>
      </c>
    </row>
    <row r="35" spans="1:22" ht="18" customHeight="1">
      <c r="A35" s="558" t="s">
        <v>46</v>
      </c>
      <c r="B35" s="559"/>
      <c r="C35" s="560"/>
      <c r="D35" s="484" t="s">
        <v>93</v>
      </c>
      <c r="E35" s="484" t="s">
        <v>11</v>
      </c>
      <c r="F35" s="484" t="s">
        <v>13</v>
      </c>
      <c r="G35" s="484" t="s">
        <v>14</v>
      </c>
      <c r="H35" s="484" t="s">
        <v>15</v>
      </c>
      <c r="I35" s="484" t="s">
        <v>47</v>
      </c>
      <c r="J35" s="554" t="s">
        <v>10</v>
      </c>
      <c r="K35" s="484" t="s">
        <v>12</v>
      </c>
      <c r="L35" s="745" t="s">
        <v>54</v>
      </c>
      <c r="M35" s="758"/>
      <c r="N35" s="77" t="s">
        <v>43</v>
      </c>
      <c r="O35" s="68"/>
      <c r="P35" s="68"/>
      <c r="Q35" s="120"/>
      <c r="R35" s="78"/>
      <c r="S35" s="79"/>
      <c r="T35" s="747">
        <f>IF(E46&gt;=5/E48,E46,5/E48)</f>
        <v>2.5</v>
      </c>
      <c r="U35" s="748"/>
      <c r="V35" s="89">
        <f t="shared" si="0"/>
        <v>9.0422453703703702</v>
      </c>
    </row>
    <row r="36" spans="1:22" ht="14.25" customHeight="1">
      <c r="A36" s="475"/>
      <c r="B36" s="561"/>
      <c r="C36" s="476"/>
      <c r="D36" s="555"/>
      <c r="E36" s="485"/>
      <c r="F36" s="485"/>
      <c r="G36" s="485"/>
      <c r="H36" s="485"/>
      <c r="I36" s="485"/>
      <c r="J36" s="555"/>
      <c r="K36" s="485"/>
      <c r="L36" s="746"/>
      <c r="M36" s="758"/>
      <c r="N36" s="71" t="s">
        <v>44</v>
      </c>
      <c r="O36" s="61"/>
      <c r="P36" s="61"/>
      <c r="Q36" s="80"/>
      <c r="R36" s="81"/>
      <c r="S36" s="82"/>
      <c r="T36" s="749">
        <v>1</v>
      </c>
      <c r="U36" s="750"/>
      <c r="V36" s="89">
        <f t="shared" si="0"/>
        <v>3.6168981481481484</v>
      </c>
    </row>
    <row r="37" spans="1:22" ht="16.5" customHeight="1" thickBot="1">
      <c r="A37" s="373" t="s">
        <v>76</v>
      </c>
      <c r="B37" s="374"/>
      <c r="C37" s="375"/>
      <c r="D37" s="4"/>
      <c r="E37" s="19" t="s">
        <v>71</v>
      </c>
      <c r="F37" s="2"/>
      <c r="G37" s="2"/>
      <c r="H37" s="2"/>
      <c r="I37" s="16" t="s">
        <v>77</v>
      </c>
      <c r="J37" s="2">
        <v>9</v>
      </c>
      <c r="K37" s="27">
        <v>0.02</v>
      </c>
      <c r="L37" s="165">
        <f>J37*K37</f>
        <v>0.18</v>
      </c>
      <c r="M37" s="758"/>
      <c r="N37" s="141" t="s">
        <v>22</v>
      </c>
      <c r="O37" s="142"/>
      <c r="P37" s="142"/>
      <c r="Q37" s="124"/>
      <c r="R37" s="145"/>
      <c r="S37" s="124"/>
      <c r="T37" s="741">
        <f>SUM(T27:T36)</f>
        <v>17</v>
      </c>
      <c r="U37" s="742"/>
      <c r="V37" s="143">
        <f>ROUNDUP(SUM(V27:V36),0)</f>
        <v>62</v>
      </c>
    </row>
    <row r="38" spans="1:22" ht="16.5" customHeight="1">
      <c r="A38" s="376" t="s">
        <v>78</v>
      </c>
      <c r="B38" s="377"/>
      <c r="C38" s="378"/>
      <c r="D38" s="3"/>
      <c r="E38" s="21" t="s">
        <v>79</v>
      </c>
      <c r="F38" s="22"/>
      <c r="G38" s="22"/>
      <c r="H38" s="22"/>
      <c r="I38" s="23" t="s">
        <v>70</v>
      </c>
      <c r="J38" s="22">
        <v>13</v>
      </c>
      <c r="K38" s="28">
        <v>0.03</v>
      </c>
      <c r="L38" s="167">
        <f>J38*K38</f>
        <v>0.39</v>
      </c>
      <c r="M38" s="430" t="s">
        <v>58</v>
      </c>
      <c r="N38" s="431"/>
      <c r="O38" s="432"/>
      <c r="P38" s="799" t="s">
        <v>68</v>
      </c>
      <c r="Q38" s="799"/>
      <c r="R38" s="799"/>
      <c r="S38" s="799"/>
      <c r="T38" s="799"/>
      <c r="U38" s="799"/>
      <c r="V38" s="800"/>
    </row>
    <row r="39" spans="1:22" ht="16.5" customHeight="1">
      <c r="A39" s="146"/>
      <c r="B39" s="147"/>
      <c r="C39" s="148"/>
      <c r="D39" s="3"/>
      <c r="E39" s="21"/>
      <c r="F39" s="163"/>
      <c r="G39" s="163"/>
      <c r="H39" s="163"/>
      <c r="I39" s="23"/>
      <c r="J39" s="22"/>
      <c r="K39" s="28"/>
      <c r="L39" s="167">
        <f>J39*K39</f>
        <v>0</v>
      </c>
      <c r="M39" s="406" t="s">
        <v>175</v>
      </c>
      <c r="N39" s="407"/>
      <c r="O39" s="408"/>
      <c r="P39" s="795" t="s">
        <v>69</v>
      </c>
      <c r="Q39" s="795"/>
      <c r="R39" s="795"/>
      <c r="S39" s="795"/>
      <c r="T39" s="795"/>
      <c r="U39" s="795"/>
      <c r="V39" s="796"/>
    </row>
    <row r="40" spans="1:22" ht="16.5" customHeight="1">
      <c r="A40" s="376"/>
      <c r="B40" s="377"/>
      <c r="C40" s="378"/>
      <c r="D40" s="3"/>
      <c r="E40" s="21"/>
      <c r="F40" s="162"/>
      <c r="G40" s="162"/>
      <c r="H40" s="162"/>
      <c r="I40" s="23"/>
      <c r="J40" s="1"/>
      <c r="K40" s="28"/>
      <c r="L40" s="168">
        <f>J40*K40</f>
        <v>0</v>
      </c>
      <c r="M40" s="406" t="s">
        <v>316</v>
      </c>
      <c r="N40" s="407"/>
      <c r="O40" s="408"/>
      <c r="P40" s="794" t="s">
        <v>314</v>
      </c>
      <c r="Q40" s="795"/>
      <c r="R40" s="795"/>
      <c r="S40" s="795"/>
      <c r="T40" s="795"/>
      <c r="U40" s="795"/>
      <c r="V40" s="796"/>
    </row>
    <row r="41" spans="1:22" ht="16.5" customHeight="1">
      <c r="A41" s="376"/>
      <c r="B41" s="377"/>
      <c r="C41" s="378"/>
      <c r="D41" s="25"/>
      <c r="E41" s="21"/>
      <c r="F41" s="162"/>
      <c r="G41" s="162"/>
      <c r="H41" s="163"/>
      <c r="I41" s="23"/>
      <c r="J41" s="22"/>
      <c r="K41" s="28"/>
      <c r="L41" s="168">
        <f>J41*K41</f>
        <v>0</v>
      </c>
      <c r="M41" s="409" t="s">
        <v>312</v>
      </c>
      <c r="N41" s="410"/>
      <c r="O41" s="411"/>
      <c r="P41" s="797" t="s">
        <v>315</v>
      </c>
      <c r="Q41" s="797"/>
      <c r="R41" s="797"/>
      <c r="S41" s="797"/>
      <c r="T41" s="797"/>
      <c r="U41" s="797"/>
      <c r="V41" s="798"/>
    </row>
    <row r="42" spans="1:22" ht="16.5" customHeight="1" thickBot="1">
      <c r="A42" s="729" t="s">
        <v>49</v>
      </c>
      <c r="B42" s="730"/>
      <c r="C42" s="730"/>
      <c r="D42" s="730"/>
      <c r="E42" s="730"/>
      <c r="F42" s="730"/>
      <c r="G42" s="730"/>
      <c r="H42" s="730"/>
      <c r="I42" s="730"/>
      <c r="J42" s="730"/>
      <c r="K42" s="731"/>
      <c r="L42" s="169">
        <f>SUM(L37:L41)</f>
        <v>0.57000000000000006</v>
      </c>
      <c r="M42" s="434" t="s">
        <v>313</v>
      </c>
      <c r="N42" s="435"/>
      <c r="O42" s="435"/>
      <c r="P42" s="435"/>
      <c r="Q42" s="435"/>
      <c r="R42" s="436"/>
      <c r="S42" s="792" t="s">
        <v>191</v>
      </c>
      <c r="T42" s="732"/>
      <c r="U42" s="733"/>
      <c r="V42" s="734"/>
    </row>
    <row r="43" spans="1:22" ht="19.95" customHeight="1" thickBot="1">
      <c r="A43" s="714" t="s">
        <v>67</v>
      </c>
      <c r="B43" s="715"/>
      <c r="C43" s="715"/>
      <c r="D43" s="716"/>
      <c r="E43" s="83">
        <v>125000</v>
      </c>
      <c r="F43" s="705" t="s">
        <v>136</v>
      </c>
      <c r="G43" s="706"/>
      <c r="H43" s="706"/>
      <c r="I43" s="706"/>
      <c r="J43" s="706"/>
      <c r="K43" s="707"/>
      <c r="L43" s="171">
        <v>5000</v>
      </c>
      <c r="M43" s="437"/>
      <c r="N43" s="438"/>
      <c r="O43" s="438"/>
      <c r="P43" s="438"/>
      <c r="Q43" s="438"/>
      <c r="R43" s="439"/>
      <c r="S43" s="793"/>
      <c r="T43" s="735"/>
      <c r="U43" s="736"/>
      <c r="V43" s="737"/>
    </row>
    <row r="44" spans="1:22" ht="22.95" customHeight="1" thickBot="1">
      <c r="A44" s="714" t="s">
        <v>21</v>
      </c>
      <c r="B44" s="715"/>
      <c r="C44" s="715"/>
      <c r="D44" s="716"/>
      <c r="E44" s="88">
        <f>E43/240/V20</f>
        <v>3.6168981481481484</v>
      </c>
      <c r="F44" s="684" t="s">
        <v>5</v>
      </c>
      <c r="G44" s="685"/>
      <c r="H44" s="685"/>
      <c r="I44" s="685"/>
      <c r="J44" s="685"/>
      <c r="K44" s="686"/>
      <c r="L44" s="173">
        <f>L33*V37+L43</f>
        <v>15354</v>
      </c>
      <c r="M44" s="724" t="s">
        <v>180</v>
      </c>
      <c r="N44" s="713"/>
      <c r="O44" s="713" t="s">
        <v>168</v>
      </c>
      <c r="P44" s="713"/>
      <c r="Q44" s="713" t="s">
        <v>169</v>
      </c>
      <c r="R44" s="713"/>
      <c r="S44" s="713" t="s">
        <v>170</v>
      </c>
      <c r="T44" s="713"/>
      <c r="U44" s="713"/>
      <c r="V44" s="139" t="s">
        <v>171</v>
      </c>
    </row>
    <row r="45" spans="1:22" ht="19.95" customHeight="1" thickBot="1">
      <c r="A45" s="705" t="s">
        <v>64</v>
      </c>
      <c r="B45" s="706"/>
      <c r="C45" s="706"/>
      <c r="D45" s="707"/>
      <c r="E45" s="84">
        <v>2</v>
      </c>
      <c r="F45" s="714" t="s">
        <v>134</v>
      </c>
      <c r="G45" s="715"/>
      <c r="H45" s="716"/>
      <c r="I45" s="175">
        <v>3</v>
      </c>
      <c r="J45" s="714" t="s">
        <v>135</v>
      </c>
      <c r="K45" s="716"/>
      <c r="L45" s="125">
        <v>250000</v>
      </c>
      <c r="M45" s="717" t="s">
        <v>173</v>
      </c>
      <c r="N45" s="718"/>
      <c r="O45" s="719" t="s">
        <v>192</v>
      </c>
      <c r="P45" s="719"/>
      <c r="Q45" s="720" t="s">
        <v>193</v>
      </c>
      <c r="R45" s="721"/>
      <c r="S45" s="722"/>
      <c r="T45" s="722"/>
      <c r="U45" s="723"/>
      <c r="V45" s="154">
        <v>44207</v>
      </c>
    </row>
    <row r="46" spans="1:22" ht="19.95" customHeight="1" thickBot="1">
      <c r="A46" s="684" t="s">
        <v>63</v>
      </c>
      <c r="B46" s="685"/>
      <c r="C46" s="685"/>
      <c r="D46" s="686"/>
      <c r="E46" s="85">
        <v>2</v>
      </c>
      <c r="F46" s="693" t="s">
        <v>174</v>
      </c>
      <c r="G46" s="694"/>
      <c r="H46" s="694"/>
      <c r="I46" s="694"/>
      <c r="J46" s="694"/>
      <c r="K46" s="695"/>
      <c r="L46" s="132">
        <v>5000</v>
      </c>
      <c r="M46" s="696" t="s">
        <v>172</v>
      </c>
      <c r="N46" s="697"/>
      <c r="O46" s="789" t="s">
        <v>192</v>
      </c>
      <c r="P46" s="789"/>
      <c r="Q46" s="790" t="s">
        <v>193</v>
      </c>
      <c r="R46" s="790"/>
      <c r="S46" s="791"/>
      <c r="T46" s="791"/>
      <c r="U46" s="791"/>
      <c r="V46" s="155">
        <v>44239</v>
      </c>
    </row>
    <row r="47" spans="1:22" ht="19.95" customHeight="1">
      <c r="A47" s="705" t="s">
        <v>66</v>
      </c>
      <c r="B47" s="706"/>
      <c r="C47" s="706"/>
      <c r="D47" s="707"/>
      <c r="E47" s="86">
        <v>2</v>
      </c>
      <c r="F47" s="708" t="s">
        <v>50</v>
      </c>
      <c r="G47" s="709"/>
      <c r="H47" s="709"/>
      <c r="I47" s="709"/>
      <c r="J47" s="709"/>
      <c r="K47" s="710"/>
      <c r="L47" s="126">
        <f>L42/V20</f>
        <v>3.9583333333333337E-3</v>
      </c>
      <c r="M47" s="698"/>
      <c r="N47" s="699"/>
      <c r="O47" s="711" t="s">
        <v>194</v>
      </c>
      <c r="P47" s="711"/>
      <c r="Q47" s="712" t="s">
        <v>196</v>
      </c>
      <c r="R47" s="712"/>
      <c r="S47" s="683"/>
      <c r="T47" s="683"/>
      <c r="U47" s="683"/>
      <c r="V47" s="156">
        <v>44239</v>
      </c>
    </row>
    <row r="48" spans="1:22" ht="19.95" customHeight="1" thickBot="1">
      <c r="A48" s="684" t="s">
        <v>65</v>
      </c>
      <c r="B48" s="685"/>
      <c r="C48" s="685"/>
      <c r="D48" s="686"/>
      <c r="E48" s="87">
        <v>2</v>
      </c>
      <c r="F48" s="687" t="s">
        <v>23</v>
      </c>
      <c r="G48" s="688"/>
      <c r="H48" s="688"/>
      <c r="I48" s="688"/>
      <c r="J48" s="688"/>
      <c r="K48" s="689"/>
      <c r="L48" s="127">
        <f>(L44-L46)/L45</f>
        <v>4.1416000000000001E-2</v>
      </c>
      <c r="M48" s="700"/>
      <c r="N48" s="701"/>
      <c r="O48" s="690" t="s">
        <v>195</v>
      </c>
      <c r="P48" s="690"/>
      <c r="Q48" s="691" t="s">
        <v>197</v>
      </c>
      <c r="R48" s="691"/>
      <c r="S48" s="692"/>
      <c r="T48" s="692"/>
      <c r="U48" s="692"/>
      <c r="V48" s="157">
        <v>44239</v>
      </c>
    </row>
    <row r="49" spans="6:28" ht="15.75" customHeight="1">
      <c r="M49" s="50"/>
      <c r="N49" s="51"/>
      <c r="O49" s="51"/>
      <c r="P49" s="51"/>
      <c r="Q49" s="50"/>
      <c r="R49" s="51"/>
      <c r="S49" s="48"/>
      <c r="T49" s="48"/>
      <c r="U49" s="48"/>
      <c r="V49" s="51"/>
      <c r="W49" s="48"/>
    </row>
    <row r="50" spans="6:28" ht="15.75" customHeight="1">
      <c r="M50" s="52"/>
      <c r="N50" s="48"/>
      <c r="O50" s="48"/>
      <c r="P50" s="48"/>
      <c r="Q50" s="49"/>
      <c r="R50" s="48"/>
      <c r="S50" s="48"/>
      <c r="T50" s="48"/>
      <c r="U50" s="48"/>
      <c r="V50" s="48"/>
    </row>
    <row r="51" spans="6:28" ht="16.05" customHeight="1">
      <c r="F51" s="53"/>
      <c r="G51" s="53"/>
      <c r="H51" s="53"/>
      <c r="I51" s="53"/>
      <c r="J51" s="53"/>
      <c r="K51" s="53"/>
      <c r="L51" s="53"/>
      <c r="M51" s="48"/>
      <c r="N51" s="48"/>
      <c r="O51" s="48"/>
      <c r="P51" s="48"/>
      <c r="Q51" s="680"/>
      <c r="R51" s="680"/>
      <c r="S51" s="681"/>
      <c r="T51" s="681"/>
      <c r="U51" s="150"/>
      <c r="V51" s="54"/>
    </row>
    <row r="52" spans="6:28" ht="16.05" customHeight="1">
      <c r="F52" s="53"/>
      <c r="G52" s="53"/>
      <c r="H52" s="55"/>
      <c r="I52" s="55"/>
      <c r="J52" s="55"/>
      <c r="K52" s="55"/>
      <c r="L52" s="53"/>
      <c r="M52" s="52"/>
      <c r="N52" s="52"/>
      <c r="O52" s="52"/>
      <c r="P52" s="52"/>
      <c r="Q52" s="48"/>
      <c r="R52" s="48"/>
      <c r="S52" s="51"/>
      <c r="T52" s="51"/>
      <c r="U52" s="51"/>
      <c r="V52" s="51"/>
    </row>
    <row r="53" spans="6:28" ht="16.05" customHeight="1">
      <c r="F53" s="53"/>
      <c r="G53" s="55"/>
      <c r="H53" s="55"/>
      <c r="I53" s="55"/>
      <c r="J53" s="55"/>
      <c r="K53" s="55"/>
      <c r="L53" s="56"/>
      <c r="M53" s="48"/>
      <c r="N53" s="48"/>
      <c r="O53" s="48"/>
      <c r="P53" s="48"/>
      <c r="Q53" s="48"/>
      <c r="R53" s="54"/>
      <c r="S53" s="51"/>
      <c r="T53" s="51"/>
      <c r="U53" s="51"/>
      <c r="V53" s="51"/>
    </row>
    <row r="54" spans="6:28" ht="15.75" customHeight="1">
      <c r="F54" s="53"/>
      <c r="G54" s="55"/>
      <c r="H54" s="55"/>
      <c r="I54" s="55"/>
      <c r="J54" s="55"/>
      <c r="K54" s="55"/>
      <c r="L54" s="56"/>
      <c r="M54" s="52"/>
      <c r="N54" s="52"/>
      <c r="O54" s="52"/>
      <c r="P54" s="52"/>
      <c r="Q54" s="50"/>
      <c r="R54" s="682"/>
      <c r="S54" s="682"/>
      <c r="T54" s="682"/>
      <c r="U54" s="682"/>
      <c r="V54" s="682"/>
      <c r="X54" s="48"/>
      <c r="Y54" s="48"/>
      <c r="Z54" s="48"/>
      <c r="AA54" s="48"/>
      <c r="AB54" s="48"/>
    </row>
    <row r="55" spans="6:28" ht="15.75" customHeight="1">
      <c r="X55" s="48"/>
      <c r="Y55" s="57"/>
      <c r="Z55" s="58"/>
      <c r="AA55" s="48"/>
      <c r="AB55" s="48"/>
    </row>
    <row r="56" spans="6:28" ht="15.75" customHeight="1">
      <c r="X56" s="48"/>
      <c r="Y56" s="149"/>
      <c r="Z56" s="43"/>
      <c r="AA56" s="48"/>
      <c r="AB56" s="48"/>
    </row>
    <row r="57" spans="6:28" ht="15.75" customHeight="1">
      <c r="X57" s="48"/>
      <c r="Y57" s="59"/>
      <c r="Z57" s="58"/>
      <c r="AA57" s="48"/>
      <c r="AB57" s="48"/>
    </row>
    <row r="58" spans="6:28" ht="15.75" customHeight="1">
      <c r="X58" s="48"/>
      <c r="Y58" s="59"/>
      <c r="Z58" s="58"/>
      <c r="AA58" s="48"/>
      <c r="AB58" s="48"/>
    </row>
    <row r="59" spans="6:28">
      <c r="X59" s="48"/>
      <c r="Y59" s="48"/>
      <c r="Z59" s="48"/>
      <c r="AA59" s="48"/>
      <c r="AB59" s="48"/>
    </row>
  </sheetData>
  <sheetProtection algorithmName="SHA-512" hashValue="s1QDMjuBg9RHEbi51lROhmHAaSDoSG1a3saeU3dF/6rG/4sCWpn8yYl/D7fg1p96Dn9YqgWoSWK/kZA2taM75Q==" saltValue="kiN84SPjYcZob1OGsoGsbg==" spinCount="100000" sheet="1" objects="1" scenarios="1" selectLockedCells="1" selectUnlockedCells="1"/>
  <mergeCells count="143">
    <mergeCell ref="A1:D3"/>
    <mergeCell ref="E1:Q3"/>
    <mergeCell ref="R3:V3"/>
    <mergeCell ref="A4:B4"/>
    <mergeCell ref="C4:E4"/>
    <mergeCell ref="F4:G6"/>
    <mergeCell ref="H4:J4"/>
    <mergeCell ref="K4:L4"/>
    <mergeCell ref="M4:P4"/>
    <mergeCell ref="Q4:S4"/>
    <mergeCell ref="C6:E6"/>
    <mergeCell ref="H6:J6"/>
    <mergeCell ref="K6:L6"/>
    <mergeCell ref="M6:P6"/>
    <mergeCell ref="Q6:S6"/>
    <mergeCell ref="T6:V6"/>
    <mergeCell ref="T4:V4"/>
    <mergeCell ref="X4:AE24"/>
    <mergeCell ref="A5:B5"/>
    <mergeCell ref="C5:E5"/>
    <mergeCell ref="H5:J5"/>
    <mergeCell ref="K5:L5"/>
    <mergeCell ref="M5:P5"/>
    <mergeCell ref="Q5:S5"/>
    <mergeCell ref="T5:V5"/>
    <mergeCell ref="A6:B6"/>
    <mergeCell ref="B21:E21"/>
    <mergeCell ref="B22:E22"/>
    <mergeCell ref="F22:H22"/>
    <mergeCell ref="I22:J22"/>
    <mergeCell ref="M22:O22"/>
    <mergeCell ref="Q22:R23"/>
    <mergeCell ref="A7:E8"/>
    <mergeCell ref="F7:L8"/>
    <mergeCell ref="M7:V8"/>
    <mergeCell ref="A20:E20"/>
    <mergeCell ref="F20:G21"/>
    <mergeCell ref="K20:K24"/>
    <mergeCell ref="L20:L24"/>
    <mergeCell ref="M20:P21"/>
    <mergeCell ref="T20:U24"/>
    <mergeCell ref="V20:V24"/>
    <mergeCell ref="V25:V26"/>
    <mergeCell ref="A26:C27"/>
    <mergeCell ref="D26:D27"/>
    <mergeCell ref="E26:E27"/>
    <mergeCell ref="F26:F27"/>
    <mergeCell ref="G26:G27"/>
    <mergeCell ref="H26:H27"/>
    <mergeCell ref="S22:S23"/>
    <mergeCell ref="B23:E23"/>
    <mergeCell ref="F23:H23"/>
    <mergeCell ref="I23:J23"/>
    <mergeCell ref="M23:O23"/>
    <mergeCell ref="B24:E24"/>
    <mergeCell ref="F24:H24"/>
    <mergeCell ref="I24:J24"/>
    <mergeCell ref="M24:O24"/>
    <mergeCell ref="Q24:R24"/>
    <mergeCell ref="A29:C29"/>
    <mergeCell ref="T29:U29"/>
    <mergeCell ref="A30:C30"/>
    <mergeCell ref="T30:U30"/>
    <mergeCell ref="A31:C31"/>
    <mergeCell ref="T31:U31"/>
    <mergeCell ref="I26:I27"/>
    <mergeCell ref="J26:J27"/>
    <mergeCell ref="K26:K27"/>
    <mergeCell ref="L26:L27"/>
    <mergeCell ref="T27:U27"/>
    <mergeCell ref="A28:C28"/>
    <mergeCell ref="T28:U28"/>
    <mergeCell ref="M25:M37"/>
    <mergeCell ref="N25:S26"/>
    <mergeCell ref="T25:U26"/>
    <mergeCell ref="H35:H36"/>
    <mergeCell ref="I35:I36"/>
    <mergeCell ref="J35:J36"/>
    <mergeCell ref="K35:K36"/>
    <mergeCell ref="L35:L36"/>
    <mergeCell ref="T35:U35"/>
    <mergeCell ref="T36:U36"/>
    <mergeCell ref="A32:C32"/>
    <mergeCell ref="T32:U32"/>
    <mergeCell ref="A33:K33"/>
    <mergeCell ref="T33:U33"/>
    <mergeCell ref="T34:U34"/>
    <mergeCell ref="A35:C36"/>
    <mergeCell ref="D35:D36"/>
    <mergeCell ref="E35:E36"/>
    <mergeCell ref="F35:F36"/>
    <mergeCell ref="G35:G36"/>
    <mergeCell ref="A40:C40"/>
    <mergeCell ref="M40:O40"/>
    <mergeCell ref="P40:V40"/>
    <mergeCell ref="A41:C41"/>
    <mergeCell ref="M41:O41"/>
    <mergeCell ref="P41:V41"/>
    <mergeCell ref="A37:C37"/>
    <mergeCell ref="T37:U37"/>
    <mergeCell ref="A38:C38"/>
    <mergeCell ref="M38:O38"/>
    <mergeCell ref="P38:V38"/>
    <mergeCell ref="M39:O39"/>
    <mergeCell ref="P39:V39"/>
    <mergeCell ref="A44:D44"/>
    <mergeCell ref="F44:K44"/>
    <mergeCell ref="M44:N44"/>
    <mergeCell ref="O44:P44"/>
    <mergeCell ref="Q44:R44"/>
    <mergeCell ref="S44:U44"/>
    <mergeCell ref="A42:K42"/>
    <mergeCell ref="S42:S43"/>
    <mergeCell ref="T42:V43"/>
    <mergeCell ref="A43:D43"/>
    <mergeCell ref="F43:K43"/>
    <mergeCell ref="M42:R43"/>
    <mergeCell ref="S45:U45"/>
    <mergeCell ref="A46:D46"/>
    <mergeCell ref="F46:K46"/>
    <mergeCell ref="M46:N48"/>
    <mergeCell ref="O46:P46"/>
    <mergeCell ref="Q46:R46"/>
    <mergeCell ref="S46:U46"/>
    <mergeCell ref="A47:D47"/>
    <mergeCell ref="F47:K47"/>
    <mergeCell ref="O47:P47"/>
    <mergeCell ref="A45:D45"/>
    <mergeCell ref="F45:H45"/>
    <mergeCell ref="J45:K45"/>
    <mergeCell ref="M45:N45"/>
    <mergeCell ref="O45:P45"/>
    <mergeCell ref="Q45:R45"/>
    <mergeCell ref="Q51:R51"/>
    <mergeCell ref="S51:T51"/>
    <mergeCell ref="R54:V54"/>
    <mergeCell ref="Q47:R47"/>
    <mergeCell ref="S47:U47"/>
    <mergeCell ref="A48:D48"/>
    <mergeCell ref="F48:K48"/>
    <mergeCell ref="O48:P48"/>
    <mergeCell ref="Q48:R48"/>
    <mergeCell ref="S48:U48"/>
  </mergeCells>
  <printOptions horizontalCentered="1"/>
  <pageMargins left="0" right="0" top="0.23622047244094491" bottom="0.23622047244094491" header="0.23622047244094491" footer="0.23622047244094491"/>
  <pageSetup paperSize="9" scale="69" orientation="landscape" cellComments="asDisplayed" r:id="rId1"/>
  <headerFooter alignWithMargins="0">
    <oddFooter xml:space="preserve">&amp;C&amp;K00-047PROPERTY NOTICE: This document is the property of ZF and is disclosed in confidence. It may not be copied or disclosed to others without the prior written consent of ZF.  </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83969" r:id="rId5" name="Check Box 1">
              <controlPr defaultSize="0" autoFill="0" autoLine="0" autoPict="0">
                <anchor moveWithCells="1">
                  <from>
                    <xdr:col>0</xdr:col>
                    <xdr:colOff>53340</xdr:colOff>
                    <xdr:row>21</xdr:row>
                    <xdr:rowOff>0</xdr:rowOff>
                  </from>
                  <to>
                    <xdr:col>0</xdr:col>
                    <xdr:colOff>373380</xdr:colOff>
                    <xdr:row>22</xdr:row>
                    <xdr:rowOff>0</xdr:rowOff>
                  </to>
                </anchor>
              </controlPr>
            </control>
          </mc:Choice>
        </mc:AlternateContent>
        <mc:AlternateContent xmlns:mc="http://schemas.openxmlformats.org/markup-compatibility/2006">
          <mc:Choice Requires="x14">
            <control shapeId="83970" r:id="rId6" name="Check Box 2">
              <controlPr defaultSize="0" autoFill="0" autoLine="0" autoPict="0">
                <anchor moveWithCells="1">
                  <from>
                    <xdr:col>0</xdr:col>
                    <xdr:colOff>53340</xdr:colOff>
                    <xdr:row>20</xdr:row>
                    <xdr:rowOff>7620</xdr:rowOff>
                  </from>
                  <to>
                    <xdr:col>0</xdr:col>
                    <xdr:colOff>365760</xdr:colOff>
                    <xdr:row>21</xdr:row>
                    <xdr:rowOff>38100</xdr:rowOff>
                  </to>
                </anchor>
              </controlPr>
            </control>
          </mc:Choice>
        </mc:AlternateContent>
        <mc:AlternateContent xmlns:mc="http://schemas.openxmlformats.org/markup-compatibility/2006">
          <mc:Choice Requires="x14">
            <control shapeId="83971" r:id="rId7" name="Check Box 3">
              <controlPr defaultSize="0" autoFill="0" autoLine="0" autoPict="0">
                <anchor moveWithCells="1">
                  <from>
                    <xdr:col>0</xdr:col>
                    <xdr:colOff>53340</xdr:colOff>
                    <xdr:row>22</xdr:row>
                    <xdr:rowOff>0</xdr:rowOff>
                  </from>
                  <to>
                    <xdr:col>0</xdr:col>
                    <xdr:colOff>373380</xdr:colOff>
                    <xdr:row>23</xdr:row>
                    <xdr:rowOff>0</xdr:rowOff>
                  </to>
                </anchor>
              </controlPr>
            </control>
          </mc:Choice>
        </mc:AlternateContent>
        <mc:AlternateContent xmlns:mc="http://schemas.openxmlformats.org/markup-compatibility/2006">
          <mc:Choice Requires="x14">
            <control shapeId="83972" r:id="rId8" name="Check Box 4">
              <controlPr defaultSize="0" autoFill="0" autoLine="0" autoPict="0">
                <anchor moveWithCells="1">
                  <from>
                    <xdr:col>0</xdr:col>
                    <xdr:colOff>53340</xdr:colOff>
                    <xdr:row>21</xdr:row>
                    <xdr:rowOff>7620</xdr:rowOff>
                  </from>
                  <to>
                    <xdr:col>0</xdr:col>
                    <xdr:colOff>365760</xdr:colOff>
                    <xdr:row>22</xdr:row>
                    <xdr:rowOff>38100</xdr:rowOff>
                  </to>
                </anchor>
              </controlPr>
            </control>
          </mc:Choice>
        </mc:AlternateContent>
        <mc:AlternateContent xmlns:mc="http://schemas.openxmlformats.org/markup-compatibility/2006">
          <mc:Choice Requires="x14">
            <control shapeId="83973" r:id="rId9" name="Check Box 5">
              <controlPr defaultSize="0" autoFill="0" autoLine="0" autoPict="0">
                <anchor moveWithCells="1">
                  <from>
                    <xdr:col>0</xdr:col>
                    <xdr:colOff>53340</xdr:colOff>
                    <xdr:row>23</xdr:row>
                    <xdr:rowOff>0</xdr:rowOff>
                  </from>
                  <to>
                    <xdr:col>0</xdr:col>
                    <xdr:colOff>373380</xdr:colOff>
                    <xdr:row>24</xdr:row>
                    <xdr:rowOff>0</xdr:rowOff>
                  </to>
                </anchor>
              </controlPr>
            </control>
          </mc:Choice>
        </mc:AlternateContent>
        <mc:AlternateContent xmlns:mc="http://schemas.openxmlformats.org/markup-compatibility/2006">
          <mc:Choice Requires="x14">
            <control shapeId="83974" r:id="rId10" name="Check Box 6">
              <controlPr defaultSize="0" autoFill="0" autoLine="0" autoPict="0">
                <anchor moveWithCells="1">
                  <from>
                    <xdr:col>0</xdr:col>
                    <xdr:colOff>53340</xdr:colOff>
                    <xdr:row>22</xdr:row>
                    <xdr:rowOff>7620</xdr:rowOff>
                  </from>
                  <to>
                    <xdr:col>0</xdr:col>
                    <xdr:colOff>365760</xdr:colOff>
                    <xdr:row>23</xdr:row>
                    <xdr:rowOff>38100</xdr:rowOff>
                  </to>
                </anchor>
              </controlPr>
            </control>
          </mc:Choice>
        </mc:AlternateContent>
        <mc:AlternateContent xmlns:mc="http://schemas.openxmlformats.org/markup-compatibility/2006">
          <mc:Choice Requires="x14">
            <control shapeId="83975" r:id="rId11" name="Check Box 7">
              <controlPr defaultSize="0" autoFill="0" autoLine="0" autoPict="0">
                <anchor moveWithCells="1">
                  <from>
                    <xdr:col>0</xdr:col>
                    <xdr:colOff>53340</xdr:colOff>
                    <xdr:row>23</xdr:row>
                    <xdr:rowOff>7620</xdr:rowOff>
                  </from>
                  <to>
                    <xdr:col>0</xdr:col>
                    <xdr:colOff>365760</xdr:colOff>
                    <xdr:row>24</xdr:row>
                    <xdr:rowOff>38100</xdr:rowOff>
                  </to>
                </anchor>
              </controlPr>
            </control>
          </mc:Choice>
        </mc:AlternateContent>
        <mc:AlternateContent xmlns:mc="http://schemas.openxmlformats.org/markup-compatibility/2006">
          <mc:Choice Requires="x14">
            <control shapeId="84036" r:id="rId12" name="Check Box 68">
              <controlPr defaultSize="0" autoFill="0" autoLine="0" autoPict="0">
                <anchor moveWithCells="1">
                  <from>
                    <xdr:col>0</xdr:col>
                    <xdr:colOff>53340</xdr:colOff>
                    <xdr:row>21</xdr:row>
                    <xdr:rowOff>0</xdr:rowOff>
                  </from>
                  <to>
                    <xdr:col>0</xdr:col>
                    <xdr:colOff>365760</xdr:colOff>
                    <xdr:row>22</xdr:row>
                    <xdr:rowOff>0</xdr:rowOff>
                  </to>
                </anchor>
              </controlPr>
            </control>
          </mc:Choice>
        </mc:AlternateContent>
        <mc:AlternateContent xmlns:mc="http://schemas.openxmlformats.org/markup-compatibility/2006">
          <mc:Choice Requires="x14">
            <control shapeId="84037" r:id="rId13" name="Check Box 69">
              <controlPr defaultSize="0" autoFill="0" autoLine="0" autoPict="0">
                <anchor moveWithCells="1">
                  <from>
                    <xdr:col>0</xdr:col>
                    <xdr:colOff>53340</xdr:colOff>
                    <xdr:row>20</xdr:row>
                    <xdr:rowOff>7620</xdr:rowOff>
                  </from>
                  <to>
                    <xdr:col>0</xdr:col>
                    <xdr:colOff>365760</xdr:colOff>
                    <xdr:row>21</xdr:row>
                    <xdr:rowOff>30480</xdr:rowOff>
                  </to>
                </anchor>
              </controlPr>
            </control>
          </mc:Choice>
        </mc:AlternateContent>
        <mc:AlternateContent xmlns:mc="http://schemas.openxmlformats.org/markup-compatibility/2006">
          <mc:Choice Requires="x14">
            <control shapeId="84038" r:id="rId14" name="Check Box 70">
              <controlPr defaultSize="0" autoFill="0" autoLine="0" autoPict="0">
                <anchor moveWithCells="1">
                  <from>
                    <xdr:col>0</xdr:col>
                    <xdr:colOff>53340</xdr:colOff>
                    <xdr:row>22</xdr:row>
                    <xdr:rowOff>0</xdr:rowOff>
                  </from>
                  <to>
                    <xdr:col>0</xdr:col>
                    <xdr:colOff>365760</xdr:colOff>
                    <xdr:row>23</xdr:row>
                    <xdr:rowOff>0</xdr:rowOff>
                  </to>
                </anchor>
              </controlPr>
            </control>
          </mc:Choice>
        </mc:AlternateContent>
        <mc:AlternateContent xmlns:mc="http://schemas.openxmlformats.org/markup-compatibility/2006">
          <mc:Choice Requires="x14">
            <control shapeId="84039" r:id="rId15" name="Check Box 71">
              <controlPr defaultSize="0" autoFill="0" autoLine="0" autoPict="0">
                <anchor moveWithCells="1">
                  <from>
                    <xdr:col>0</xdr:col>
                    <xdr:colOff>53340</xdr:colOff>
                    <xdr:row>21</xdr:row>
                    <xdr:rowOff>7620</xdr:rowOff>
                  </from>
                  <to>
                    <xdr:col>0</xdr:col>
                    <xdr:colOff>365760</xdr:colOff>
                    <xdr:row>22</xdr:row>
                    <xdr:rowOff>30480</xdr:rowOff>
                  </to>
                </anchor>
              </controlPr>
            </control>
          </mc:Choice>
        </mc:AlternateContent>
        <mc:AlternateContent xmlns:mc="http://schemas.openxmlformats.org/markup-compatibility/2006">
          <mc:Choice Requires="x14">
            <control shapeId="84040" r:id="rId16" name="Check Box 72">
              <controlPr defaultSize="0" autoFill="0" autoLine="0" autoPict="0">
                <anchor moveWithCells="1">
                  <from>
                    <xdr:col>0</xdr:col>
                    <xdr:colOff>53340</xdr:colOff>
                    <xdr:row>23</xdr:row>
                    <xdr:rowOff>0</xdr:rowOff>
                  </from>
                  <to>
                    <xdr:col>0</xdr:col>
                    <xdr:colOff>365760</xdr:colOff>
                    <xdr:row>24</xdr:row>
                    <xdr:rowOff>0</xdr:rowOff>
                  </to>
                </anchor>
              </controlPr>
            </control>
          </mc:Choice>
        </mc:AlternateContent>
        <mc:AlternateContent xmlns:mc="http://schemas.openxmlformats.org/markup-compatibility/2006">
          <mc:Choice Requires="x14">
            <control shapeId="84041" r:id="rId17" name="Check Box 73">
              <controlPr defaultSize="0" autoFill="0" autoLine="0" autoPict="0">
                <anchor moveWithCells="1">
                  <from>
                    <xdr:col>0</xdr:col>
                    <xdr:colOff>53340</xdr:colOff>
                    <xdr:row>22</xdr:row>
                    <xdr:rowOff>7620</xdr:rowOff>
                  </from>
                  <to>
                    <xdr:col>0</xdr:col>
                    <xdr:colOff>365760</xdr:colOff>
                    <xdr:row>23</xdr:row>
                    <xdr:rowOff>30480</xdr:rowOff>
                  </to>
                </anchor>
              </controlPr>
            </control>
          </mc:Choice>
        </mc:AlternateContent>
        <mc:AlternateContent xmlns:mc="http://schemas.openxmlformats.org/markup-compatibility/2006">
          <mc:Choice Requires="x14">
            <control shapeId="84042" r:id="rId18" name="Check Box 74">
              <controlPr defaultSize="0" autoFill="0" autoLine="0" autoPict="0">
                <anchor moveWithCells="1">
                  <from>
                    <xdr:col>0</xdr:col>
                    <xdr:colOff>53340</xdr:colOff>
                    <xdr:row>23</xdr:row>
                    <xdr:rowOff>7620</xdr:rowOff>
                  </from>
                  <to>
                    <xdr:col>0</xdr:col>
                    <xdr:colOff>365760</xdr:colOff>
                    <xdr:row>24</xdr:row>
                    <xdr:rowOff>30480</xdr:rowOff>
                  </to>
                </anchor>
              </controlPr>
            </control>
          </mc:Choice>
        </mc:AlternateContent>
        <mc:AlternateContent xmlns:mc="http://schemas.openxmlformats.org/markup-compatibility/2006">
          <mc:Choice Requires="x14">
            <control shapeId="84043" r:id="rId19" name="Check Box 75">
              <controlPr defaultSize="0" autoFill="0" autoLine="0" autoPict="0">
                <anchor moveWithCells="1">
                  <from>
                    <xdr:col>0</xdr:col>
                    <xdr:colOff>53340</xdr:colOff>
                    <xdr:row>20</xdr:row>
                    <xdr:rowOff>190500</xdr:rowOff>
                  </from>
                  <to>
                    <xdr:col>0</xdr:col>
                    <xdr:colOff>365760</xdr:colOff>
                    <xdr:row>21</xdr:row>
                    <xdr:rowOff>190500</xdr:rowOff>
                  </to>
                </anchor>
              </controlPr>
            </control>
          </mc:Choice>
        </mc:AlternateContent>
        <mc:AlternateContent xmlns:mc="http://schemas.openxmlformats.org/markup-compatibility/2006">
          <mc:Choice Requires="x14">
            <control shapeId="84044" r:id="rId20" name="Check Box 76">
              <controlPr defaultSize="0" autoFill="0" autoLine="0" autoPict="0">
                <anchor moveWithCells="1">
                  <from>
                    <xdr:col>0</xdr:col>
                    <xdr:colOff>68580</xdr:colOff>
                    <xdr:row>19</xdr:row>
                    <xdr:rowOff>213360</xdr:rowOff>
                  </from>
                  <to>
                    <xdr:col>0</xdr:col>
                    <xdr:colOff>381000</xdr:colOff>
                    <xdr:row>21</xdr:row>
                    <xdr:rowOff>30480</xdr:rowOff>
                  </to>
                </anchor>
              </controlPr>
            </control>
          </mc:Choice>
        </mc:AlternateContent>
        <mc:AlternateContent xmlns:mc="http://schemas.openxmlformats.org/markup-compatibility/2006">
          <mc:Choice Requires="x14">
            <control shapeId="84045" r:id="rId21" name="Check Box 77">
              <controlPr defaultSize="0" autoFill="0" autoLine="0" autoPict="0">
                <anchor moveWithCells="1">
                  <from>
                    <xdr:col>0</xdr:col>
                    <xdr:colOff>53340</xdr:colOff>
                    <xdr:row>20</xdr:row>
                    <xdr:rowOff>205740</xdr:rowOff>
                  </from>
                  <to>
                    <xdr:col>0</xdr:col>
                    <xdr:colOff>365760</xdr:colOff>
                    <xdr:row>22</xdr:row>
                    <xdr:rowOff>15240</xdr:rowOff>
                  </to>
                </anchor>
              </controlPr>
            </control>
          </mc:Choice>
        </mc:AlternateContent>
        <mc:AlternateContent xmlns:mc="http://schemas.openxmlformats.org/markup-compatibility/2006">
          <mc:Choice Requires="x14">
            <control shapeId="84046" r:id="rId22" name="Check Box 78">
              <controlPr defaultSize="0" autoFill="0" autoLine="0" autoPict="0">
                <anchor moveWithCells="1">
                  <from>
                    <xdr:col>0</xdr:col>
                    <xdr:colOff>53340</xdr:colOff>
                    <xdr:row>20</xdr:row>
                    <xdr:rowOff>190500</xdr:rowOff>
                  </from>
                  <to>
                    <xdr:col>0</xdr:col>
                    <xdr:colOff>365760</xdr:colOff>
                    <xdr:row>21</xdr:row>
                    <xdr:rowOff>190500</xdr:rowOff>
                  </to>
                </anchor>
              </controlPr>
            </control>
          </mc:Choice>
        </mc:AlternateContent>
        <mc:AlternateContent xmlns:mc="http://schemas.openxmlformats.org/markup-compatibility/2006">
          <mc:Choice Requires="x14">
            <control shapeId="84047" r:id="rId23" name="Check Box 79">
              <controlPr defaultSize="0" autoFill="0" autoLine="0" autoPict="0">
                <anchor moveWithCells="1">
                  <from>
                    <xdr:col>0</xdr:col>
                    <xdr:colOff>53340</xdr:colOff>
                    <xdr:row>21</xdr:row>
                    <xdr:rowOff>190500</xdr:rowOff>
                  </from>
                  <to>
                    <xdr:col>0</xdr:col>
                    <xdr:colOff>365760</xdr:colOff>
                    <xdr:row>22</xdr:row>
                    <xdr:rowOff>190500</xdr:rowOff>
                  </to>
                </anchor>
              </controlPr>
            </control>
          </mc:Choice>
        </mc:AlternateContent>
        <mc:AlternateContent xmlns:mc="http://schemas.openxmlformats.org/markup-compatibility/2006">
          <mc:Choice Requires="x14">
            <control shapeId="84048" r:id="rId24" name="Check Box 80">
              <controlPr defaultSize="0" autoFill="0" autoLine="0" autoPict="0">
                <anchor moveWithCells="1">
                  <from>
                    <xdr:col>0</xdr:col>
                    <xdr:colOff>53340</xdr:colOff>
                    <xdr:row>20</xdr:row>
                    <xdr:rowOff>205740</xdr:rowOff>
                  </from>
                  <to>
                    <xdr:col>0</xdr:col>
                    <xdr:colOff>365760</xdr:colOff>
                    <xdr:row>22</xdr:row>
                    <xdr:rowOff>15240</xdr:rowOff>
                  </to>
                </anchor>
              </controlPr>
            </control>
          </mc:Choice>
        </mc:AlternateContent>
        <mc:AlternateContent xmlns:mc="http://schemas.openxmlformats.org/markup-compatibility/2006">
          <mc:Choice Requires="x14">
            <control shapeId="84049" r:id="rId25" name="Check Box 81">
              <controlPr defaultSize="0" autoFill="0" autoLine="0" autoPict="0">
                <anchor moveWithCells="1">
                  <from>
                    <xdr:col>0</xdr:col>
                    <xdr:colOff>53340</xdr:colOff>
                    <xdr:row>21</xdr:row>
                    <xdr:rowOff>205740</xdr:rowOff>
                  </from>
                  <to>
                    <xdr:col>0</xdr:col>
                    <xdr:colOff>365760</xdr:colOff>
                    <xdr:row>23</xdr:row>
                    <xdr:rowOff>30480</xdr:rowOff>
                  </to>
                </anchor>
              </controlPr>
            </control>
          </mc:Choice>
        </mc:AlternateContent>
        <mc:AlternateContent xmlns:mc="http://schemas.openxmlformats.org/markup-compatibility/2006">
          <mc:Choice Requires="x14">
            <control shapeId="84050" r:id="rId26" name="Check Box 82">
              <controlPr defaultSize="0" autoFill="0" autoLine="0" autoPict="0">
                <anchor moveWithCells="1">
                  <from>
                    <xdr:col>0</xdr:col>
                    <xdr:colOff>53340</xdr:colOff>
                    <xdr:row>21</xdr:row>
                    <xdr:rowOff>190500</xdr:rowOff>
                  </from>
                  <to>
                    <xdr:col>0</xdr:col>
                    <xdr:colOff>365760</xdr:colOff>
                    <xdr:row>22</xdr:row>
                    <xdr:rowOff>190500</xdr:rowOff>
                  </to>
                </anchor>
              </controlPr>
            </control>
          </mc:Choice>
        </mc:AlternateContent>
        <mc:AlternateContent xmlns:mc="http://schemas.openxmlformats.org/markup-compatibility/2006">
          <mc:Choice Requires="x14">
            <control shapeId="84051" r:id="rId27" name="Check Box 83">
              <controlPr defaultSize="0" autoFill="0" autoLine="0" autoPict="0">
                <anchor moveWithCells="1">
                  <from>
                    <xdr:col>0</xdr:col>
                    <xdr:colOff>53340</xdr:colOff>
                    <xdr:row>22</xdr:row>
                    <xdr:rowOff>205740</xdr:rowOff>
                  </from>
                  <to>
                    <xdr:col>0</xdr:col>
                    <xdr:colOff>365760</xdr:colOff>
                    <xdr:row>24</xdr:row>
                    <xdr:rowOff>0</xdr:rowOff>
                  </to>
                </anchor>
              </controlPr>
            </control>
          </mc:Choice>
        </mc:AlternateContent>
        <mc:AlternateContent xmlns:mc="http://schemas.openxmlformats.org/markup-compatibility/2006">
          <mc:Choice Requires="x14">
            <control shapeId="84052" r:id="rId28" name="Check Box 84">
              <controlPr defaultSize="0" autoFill="0" autoLine="0" autoPict="0">
                <anchor moveWithCells="1">
                  <from>
                    <xdr:col>0</xdr:col>
                    <xdr:colOff>53340</xdr:colOff>
                    <xdr:row>21</xdr:row>
                    <xdr:rowOff>205740</xdr:rowOff>
                  </from>
                  <to>
                    <xdr:col>0</xdr:col>
                    <xdr:colOff>365760</xdr:colOff>
                    <xdr:row>23</xdr:row>
                    <xdr:rowOff>30480</xdr:rowOff>
                  </to>
                </anchor>
              </controlPr>
            </control>
          </mc:Choice>
        </mc:AlternateContent>
        <mc:AlternateContent xmlns:mc="http://schemas.openxmlformats.org/markup-compatibility/2006">
          <mc:Choice Requires="x14">
            <control shapeId="84053" r:id="rId29" name="Check Box 85">
              <controlPr defaultSize="0" autoFill="0" autoLine="0" autoPict="0">
                <anchor moveWithCells="1">
                  <from>
                    <xdr:col>0</xdr:col>
                    <xdr:colOff>53340</xdr:colOff>
                    <xdr:row>22</xdr:row>
                    <xdr:rowOff>213360</xdr:rowOff>
                  </from>
                  <to>
                    <xdr:col>0</xdr:col>
                    <xdr:colOff>365760</xdr:colOff>
                    <xdr:row>24</xdr:row>
                    <xdr:rowOff>22860</xdr:rowOff>
                  </to>
                </anchor>
              </controlPr>
            </control>
          </mc:Choice>
        </mc:AlternateContent>
        <mc:AlternateContent xmlns:mc="http://schemas.openxmlformats.org/markup-compatibility/2006">
          <mc:Choice Requires="x14">
            <control shapeId="84054" r:id="rId30" name="Check Box 86">
              <controlPr defaultSize="0" autoFill="0" autoLine="0" autoPict="0">
                <anchor moveWithCells="1">
                  <from>
                    <xdr:col>0</xdr:col>
                    <xdr:colOff>53340</xdr:colOff>
                    <xdr:row>22</xdr:row>
                    <xdr:rowOff>205740</xdr:rowOff>
                  </from>
                  <to>
                    <xdr:col>0</xdr:col>
                    <xdr:colOff>365760</xdr:colOff>
                    <xdr:row>24</xdr:row>
                    <xdr:rowOff>0</xdr:rowOff>
                  </to>
                </anchor>
              </controlPr>
            </control>
          </mc:Choice>
        </mc:AlternateContent>
        <mc:AlternateContent xmlns:mc="http://schemas.openxmlformats.org/markup-compatibility/2006">
          <mc:Choice Requires="x14">
            <control shapeId="84055" r:id="rId31" name="Check Box 87">
              <controlPr defaultSize="0" autoFill="0" autoLine="0" autoPict="0">
                <anchor moveWithCells="1">
                  <from>
                    <xdr:col>0</xdr:col>
                    <xdr:colOff>53340</xdr:colOff>
                    <xdr:row>22</xdr:row>
                    <xdr:rowOff>213360</xdr:rowOff>
                  </from>
                  <to>
                    <xdr:col>0</xdr:col>
                    <xdr:colOff>365760</xdr:colOff>
                    <xdr:row>24</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17"/>
  </sheetPr>
  <dimension ref="A1:AD57"/>
  <sheetViews>
    <sheetView showGridLines="0" topLeftCell="A3" zoomScale="80" zoomScaleNormal="80" workbookViewId="0">
      <selection activeCell="C15" sqref="C15"/>
    </sheetView>
  </sheetViews>
  <sheetFormatPr defaultColWidth="9.21875" defaultRowHeight="13.2"/>
  <cols>
    <col min="1" max="1" width="5.77734375" style="33" customWidth="1"/>
    <col min="2" max="2" width="10.5546875" style="33" customWidth="1"/>
    <col min="3" max="3" width="11.77734375" style="33" customWidth="1"/>
    <col min="4" max="4" width="15.21875" style="33" customWidth="1"/>
    <col min="5" max="5" width="9.44140625" style="33" customWidth="1"/>
    <col min="6" max="6" width="10.5546875" style="33" customWidth="1"/>
    <col min="7" max="8" width="9.77734375" style="33" customWidth="1"/>
    <col min="9" max="9" width="9.21875" style="33" customWidth="1"/>
    <col min="10" max="10" width="10.77734375" style="33" customWidth="1"/>
    <col min="11" max="11" width="10.44140625" style="33" customWidth="1"/>
    <col min="12" max="12" width="12.44140625" style="33" customWidth="1"/>
    <col min="13" max="13" width="6.21875" style="33" customWidth="1"/>
    <col min="14" max="14" width="7.21875" style="33" customWidth="1"/>
    <col min="15" max="15" width="5.21875" style="33" customWidth="1"/>
    <col min="16" max="16" width="10.77734375" style="33" customWidth="1"/>
    <col min="17" max="17" width="9.44140625" style="33" customWidth="1"/>
    <col min="18" max="18" width="9.5546875" style="33" customWidth="1"/>
    <col min="19" max="20" width="10" style="33" customWidth="1"/>
    <col min="21" max="21" width="12" style="33" customWidth="1"/>
    <col min="22" max="22" width="5.21875" style="33" customWidth="1"/>
    <col min="23" max="16384" width="9.21875" style="33"/>
  </cols>
  <sheetData>
    <row r="1" spans="1:30" ht="17.55" customHeight="1">
      <c r="A1" s="507" t="s">
        <v>298</v>
      </c>
      <c r="B1" s="508"/>
      <c r="C1" s="508"/>
      <c r="D1" s="508"/>
      <c r="E1" s="513" t="s">
        <v>132</v>
      </c>
      <c r="F1" s="514"/>
      <c r="G1" s="514"/>
      <c r="H1" s="514"/>
      <c r="I1" s="514"/>
      <c r="J1" s="514"/>
      <c r="K1" s="514"/>
      <c r="L1" s="514"/>
      <c r="M1" s="514"/>
      <c r="N1" s="514"/>
      <c r="O1" s="514"/>
      <c r="P1" s="514"/>
      <c r="Q1" s="515"/>
      <c r="R1" s="108"/>
      <c r="S1" s="109"/>
      <c r="T1" s="109"/>
      <c r="U1" s="110"/>
    </row>
    <row r="2" spans="1:30" ht="41.25" customHeight="1">
      <c r="A2" s="509"/>
      <c r="B2" s="510"/>
      <c r="C2" s="510"/>
      <c r="D2" s="510"/>
      <c r="E2" s="516"/>
      <c r="F2" s="517"/>
      <c r="G2" s="517"/>
      <c r="H2" s="517"/>
      <c r="I2" s="517"/>
      <c r="J2" s="517"/>
      <c r="K2" s="517"/>
      <c r="L2" s="517"/>
      <c r="M2" s="517"/>
      <c r="N2" s="517"/>
      <c r="O2" s="517"/>
      <c r="P2" s="517"/>
      <c r="Q2" s="518"/>
      <c r="R2" s="111"/>
      <c r="S2" s="112"/>
      <c r="T2" s="112"/>
      <c r="U2" s="113"/>
    </row>
    <row r="3" spans="1:30" ht="22.5" customHeight="1" thickBot="1">
      <c r="A3" s="511"/>
      <c r="B3" s="512"/>
      <c r="C3" s="512"/>
      <c r="D3" s="512"/>
      <c r="E3" s="519"/>
      <c r="F3" s="520"/>
      <c r="G3" s="520"/>
      <c r="H3" s="520"/>
      <c r="I3" s="520"/>
      <c r="J3" s="520"/>
      <c r="K3" s="520"/>
      <c r="L3" s="520"/>
      <c r="M3" s="520"/>
      <c r="N3" s="520"/>
      <c r="O3" s="520"/>
      <c r="P3" s="520"/>
      <c r="Q3" s="521"/>
      <c r="R3" s="784"/>
      <c r="S3" s="785"/>
      <c r="T3" s="785"/>
      <c r="U3" s="786"/>
      <c r="W3" s="188" t="s">
        <v>121</v>
      </c>
    </row>
    <row r="4" spans="1:30" ht="18" customHeight="1" thickBot="1">
      <c r="A4" s="449" t="s">
        <v>155</v>
      </c>
      <c r="B4" s="450"/>
      <c r="C4" s="497"/>
      <c r="D4" s="498"/>
      <c r="E4" s="499"/>
      <c r="F4" s="522" t="s">
        <v>227</v>
      </c>
      <c r="G4" s="523"/>
      <c r="H4" s="524"/>
      <c r="I4" s="525"/>
      <c r="J4" s="526"/>
      <c r="K4" s="527"/>
      <c r="L4" s="528"/>
      <c r="M4" s="529"/>
      <c r="N4" s="530"/>
      <c r="O4" s="530"/>
      <c r="P4" s="531"/>
      <c r="Q4" s="532" t="s">
        <v>128</v>
      </c>
      <c r="R4" s="533"/>
      <c r="S4" s="534"/>
      <c r="T4" s="495" t="s">
        <v>131</v>
      </c>
      <c r="U4" s="496"/>
      <c r="W4" s="388" t="s">
        <v>234</v>
      </c>
      <c r="X4" s="388"/>
      <c r="Y4" s="388"/>
      <c r="Z4" s="388"/>
      <c r="AA4" s="388"/>
      <c r="AB4" s="388"/>
      <c r="AC4" s="388"/>
      <c r="AD4" s="388"/>
    </row>
    <row r="5" spans="1:30" ht="18" customHeight="1">
      <c r="A5" s="447" t="s">
        <v>133</v>
      </c>
      <c r="B5" s="448"/>
      <c r="C5" s="500"/>
      <c r="D5" s="501"/>
      <c r="E5" s="502"/>
      <c r="F5" s="522"/>
      <c r="G5" s="523"/>
      <c r="H5" s="535"/>
      <c r="I5" s="536"/>
      <c r="J5" s="537"/>
      <c r="K5" s="451"/>
      <c r="L5" s="452"/>
      <c r="M5" s="453"/>
      <c r="N5" s="454"/>
      <c r="O5" s="454"/>
      <c r="P5" s="455"/>
      <c r="Q5" s="456" t="s">
        <v>179</v>
      </c>
      <c r="R5" s="457"/>
      <c r="S5" s="458"/>
      <c r="T5" s="459"/>
      <c r="U5" s="460"/>
      <c r="W5" s="388"/>
      <c r="X5" s="388"/>
      <c r="Y5" s="388"/>
      <c r="Z5" s="388"/>
      <c r="AA5" s="388"/>
      <c r="AB5" s="388"/>
      <c r="AC5" s="388"/>
      <c r="AD5" s="388"/>
    </row>
    <row r="6" spans="1:30" ht="18" customHeight="1" thickBot="1">
      <c r="A6" s="540" t="s">
        <v>164</v>
      </c>
      <c r="B6" s="541"/>
      <c r="C6" s="542"/>
      <c r="D6" s="543"/>
      <c r="E6" s="543"/>
      <c r="F6" s="522"/>
      <c r="G6" s="523"/>
      <c r="H6" s="544"/>
      <c r="I6" s="545"/>
      <c r="J6" s="546"/>
      <c r="K6" s="547"/>
      <c r="L6" s="548"/>
      <c r="M6" s="549"/>
      <c r="N6" s="550"/>
      <c r="O6" s="550"/>
      <c r="P6" s="551"/>
      <c r="Q6" s="440" t="s">
        <v>171</v>
      </c>
      <c r="R6" s="441"/>
      <c r="S6" s="442"/>
      <c r="T6" s="552"/>
      <c r="U6" s="553"/>
      <c r="W6" s="388"/>
      <c r="X6" s="388"/>
      <c r="Y6" s="388"/>
      <c r="Z6" s="388"/>
      <c r="AA6" s="388"/>
      <c r="AB6" s="388"/>
      <c r="AC6" s="388"/>
      <c r="AD6" s="388"/>
    </row>
    <row r="7" spans="1:30" ht="12.75" customHeight="1">
      <c r="A7" s="503" t="s">
        <v>6</v>
      </c>
      <c r="B7" s="504"/>
      <c r="C7" s="504"/>
      <c r="D7" s="504"/>
      <c r="E7" s="504"/>
      <c r="F7" s="503" t="s">
        <v>52</v>
      </c>
      <c r="G7" s="504"/>
      <c r="H7" s="504"/>
      <c r="I7" s="504"/>
      <c r="J7" s="504"/>
      <c r="K7" s="504"/>
      <c r="L7" s="538"/>
      <c r="M7" s="503" t="s">
        <v>53</v>
      </c>
      <c r="N7" s="504"/>
      <c r="O7" s="504"/>
      <c r="P7" s="504"/>
      <c r="Q7" s="504"/>
      <c r="R7" s="504"/>
      <c r="S7" s="504"/>
      <c r="T7" s="504"/>
      <c r="U7" s="538"/>
      <c r="W7" s="388"/>
      <c r="X7" s="388"/>
      <c r="Y7" s="388"/>
      <c r="Z7" s="388"/>
      <c r="AA7" s="388"/>
      <c r="AB7" s="388"/>
      <c r="AC7" s="388"/>
      <c r="AD7" s="388"/>
    </row>
    <row r="8" spans="1:30" ht="12.75" customHeight="1">
      <c r="A8" s="505"/>
      <c r="B8" s="506"/>
      <c r="C8" s="506"/>
      <c r="D8" s="506"/>
      <c r="E8" s="506"/>
      <c r="F8" s="505"/>
      <c r="G8" s="506"/>
      <c r="H8" s="506"/>
      <c r="I8" s="506"/>
      <c r="J8" s="506"/>
      <c r="K8" s="506"/>
      <c r="L8" s="539"/>
      <c r="M8" s="505"/>
      <c r="N8" s="506"/>
      <c r="O8" s="506"/>
      <c r="P8" s="506"/>
      <c r="Q8" s="506"/>
      <c r="R8" s="506"/>
      <c r="S8" s="506"/>
      <c r="T8" s="506"/>
      <c r="U8" s="539"/>
      <c r="W8" s="388"/>
      <c r="X8" s="388"/>
      <c r="Y8" s="388"/>
      <c r="Z8" s="388"/>
      <c r="AA8" s="388"/>
      <c r="AB8" s="388"/>
      <c r="AC8" s="388"/>
      <c r="AD8" s="388"/>
    </row>
    <row r="9" spans="1:30" ht="13.5" customHeight="1">
      <c r="A9" s="93"/>
      <c r="B9" s="123"/>
      <c r="C9" s="94"/>
      <c r="D9" s="94"/>
      <c r="E9" s="95"/>
      <c r="F9" s="35"/>
      <c r="G9" s="36"/>
      <c r="H9" s="36"/>
      <c r="I9" s="36"/>
      <c r="J9" s="36"/>
      <c r="K9" s="36"/>
      <c r="L9" s="37"/>
      <c r="M9" s="93"/>
      <c r="N9" s="94"/>
      <c r="O9" s="94"/>
      <c r="P9" s="94"/>
      <c r="Q9" s="94"/>
      <c r="R9" s="94"/>
      <c r="S9" s="94"/>
      <c r="T9" s="94"/>
      <c r="U9" s="95"/>
      <c r="W9" s="388"/>
      <c r="X9" s="388"/>
      <c r="Y9" s="388"/>
      <c r="Z9" s="388"/>
      <c r="AA9" s="388"/>
      <c r="AB9" s="388"/>
      <c r="AC9" s="388"/>
      <c r="AD9" s="388"/>
    </row>
    <row r="10" spans="1:30" ht="12.75" customHeight="1">
      <c r="A10" s="35"/>
      <c r="B10" s="121"/>
      <c r="C10" s="36"/>
      <c r="D10" s="36"/>
      <c r="E10" s="37"/>
      <c r="F10" s="35"/>
      <c r="G10" s="36"/>
      <c r="H10" s="36"/>
      <c r="I10" s="36"/>
      <c r="J10" s="36"/>
      <c r="K10" s="36"/>
      <c r="L10" s="37"/>
      <c r="M10" s="35"/>
      <c r="N10" s="36"/>
      <c r="O10" s="36"/>
      <c r="P10" s="36"/>
      <c r="Q10" s="36"/>
      <c r="R10" s="36"/>
      <c r="S10" s="36"/>
      <c r="T10" s="36"/>
      <c r="U10" s="37"/>
      <c r="W10" s="388"/>
      <c r="X10" s="388"/>
      <c r="Y10" s="388"/>
      <c r="Z10" s="388"/>
      <c r="AA10" s="388"/>
      <c r="AB10" s="388"/>
      <c r="AC10" s="388"/>
      <c r="AD10" s="388"/>
    </row>
    <row r="11" spans="1:30" ht="12.75" customHeight="1">
      <c r="A11" s="35"/>
      <c r="B11" s="121"/>
      <c r="C11" s="36"/>
      <c r="D11" s="36"/>
      <c r="E11" s="37"/>
      <c r="F11" s="35"/>
      <c r="G11" s="36"/>
      <c r="H11" s="36"/>
      <c r="I11" s="36"/>
      <c r="J11" s="36"/>
      <c r="K11" s="36"/>
      <c r="L11" s="37"/>
      <c r="M11" s="35"/>
      <c r="N11" s="36"/>
      <c r="O11" s="36"/>
      <c r="P11" s="36"/>
      <c r="Q11" s="36"/>
      <c r="R11" s="36"/>
      <c r="S11" s="36"/>
      <c r="T11" s="36"/>
      <c r="U11" s="37"/>
      <c r="W11" s="388"/>
      <c r="X11" s="388"/>
      <c r="Y11" s="388"/>
      <c r="Z11" s="388"/>
      <c r="AA11" s="388"/>
      <c r="AB11" s="388"/>
      <c r="AC11" s="388"/>
      <c r="AD11" s="388"/>
    </row>
    <row r="12" spans="1:30" ht="12.75" customHeight="1">
      <c r="A12" s="35"/>
      <c r="B12" s="121"/>
      <c r="C12" s="36"/>
      <c r="D12" s="36"/>
      <c r="E12" s="37"/>
      <c r="F12" s="35"/>
      <c r="G12" s="36"/>
      <c r="H12" s="36"/>
      <c r="I12" s="36"/>
      <c r="J12" s="36"/>
      <c r="K12" s="36"/>
      <c r="L12" s="37"/>
      <c r="M12" s="35"/>
      <c r="N12" s="36"/>
      <c r="O12" s="36"/>
      <c r="P12" s="36"/>
      <c r="Q12" s="36"/>
      <c r="R12" s="36"/>
      <c r="S12" s="36"/>
      <c r="T12" s="36"/>
      <c r="U12" s="37"/>
      <c r="W12" s="388"/>
      <c r="X12" s="388"/>
      <c r="Y12" s="388"/>
      <c r="Z12" s="388"/>
      <c r="AA12" s="388"/>
      <c r="AB12" s="388"/>
      <c r="AC12" s="388"/>
      <c r="AD12" s="388"/>
    </row>
    <row r="13" spans="1:30" ht="12.75" customHeight="1">
      <c r="A13" s="35"/>
      <c r="B13" s="121"/>
      <c r="C13" s="36"/>
      <c r="D13" s="36"/>
      <c r="E13" s="37"/>
      <c r="F13" s="35"/>
      <c r="G13" s="36"/>
      <c r="H13" s="36"/>
      <c r="I13" s="36"/>
      <c r="J13" s="36"/>
      <c r="K13" s="36"/>
      <c r="L13" s="37"/>
      <c r="M13" s="35"/>
      <c r="N13" s="36"/>
      <c r="O13" s="36"/>
      <c r="P13" s="36"/>
      <c r="Q13" s="36"/>
      <c r="R13" s="36"/>
      <c r="S13" s="36"/>
      <c r="T13" s="36"/>
      <c r="U13" s="37"/>
      <c r="W13" s="388"/>
      <c r="X13" s="388"/>
      <c r="Y13" s="388"/>
      <c r="Z13" s="388"/>
      <c r="AA13" s="388"/>
      <c r="AB13" s="388"/>
      <c r="AC13" s="388"/>
      <c r="AD13" s="388"/>
    </row>
    <row r="14" spans="1:30" ht="12.75" customHeight="1">
      <c r="A14" s="35"/>
      <c r="B14" s="121"/>
      <c r="C14" s="36"/>
      <c r="D14" s="36"/>
      <c r="E14" s="37"/>
      <c r="F14" s="35"/>
      <c r="G14" s="36"/>
      <c r="H14" s="36"/>
      <c r="I14" s="36"/>
      <c r="J14" s="36"/>
      <c r="K14" s="36"/>
      <c r="L14" s="37"/>
      <c r="M14" s="35"/>
      <c r="N14" s="36"/>
      <c r="O14" s="36"/>
      <c r="P14" s="36"/>
      <c r="Q14" s="36"/>
      <c r="R14" s="36"/>
      <c r="S14" s="36"/>
      <c r="T14" s="36"/>
      <c r="U14" s="37"/>
      <c r="W14" s="388"/>
      <c r="X14" s="388"/>
      <c r="Y14" s="388"/>
      <c r="Z14" s="388"/>
      <c r="AA14" s="388"/>
      <c r="AB14" s="388"/>
      <c r="AC14" s="388"/>
      <c r="AD14" s="388"/>
    </row>
    <row r="15" spans="1:30" ht="12.75" customHeight="1">
      <c r="A15" s="35"/>
      <c r="B15" s="121"/>
      <c r="C15" s="36"/>
      <c r="D15" s="36"/>
      <c r="E15" s="37"/>
      <c r="F15" s="35"/>
      <c r="G15" s="36"/>
      <c r="H15" s="36"/>
      <c r="I15" s="36"/>
      <c r="J15" s="36"/>
      <c r="K15" s="36"/>
      <c r="L15" s="37"/>
      <c r="M15" s="35"/>
      <c r="N15" s="36"/>
      <c r="O15" s="36"/>
      <c r="P15" s="36"/>
      <c r="Q15" s="36"/>
      <c r="R15" s="36"/>
      <c r="S15" s="36"/>
      <c r="T15" s="36"/>
      <c r="U15" s="37"/>
      <c r="W15" s="388"/>
      <c r="X15" s="388"/>
      <c r="Y15" s="388"/>
      <c r="Z15" s="388"/>
      <c r="AA15" s="388"/>
      <c r="AB15" s="388"/>
      <c r="AC15" s="388"/>
      <c r="AD15" s="388"/>
    </row>
    <row r="16" spans="1:30" ht="12.75" customHeight="1">
      <c r="A16" s="35"/>
      <c r="B16" s="121"/>
      <c r="C16" s="36"/>
      <c r="D16" s="36"/>
      <c r="E16" s="37"/>
      <c r="F16" s="35"/>
      <c r="G16" s="36"/>
      <c r="H16" s="36"/>
      <c r="I16" s="36"/>
      <c r="J16" s="36"/>
      <c r="K16" s="36"/>
      <c r="L16" s="37"/>
      <c r="M16" s="35"/>
      <c r="N16" s="36"/>
      <c r="O16" s="36"/>
      <c r="P16" s="36"/>
      <c r="Q16" s="36"/>
      <c r="R16" s="36"/>
      <c r="S16" s="36"/>
      <c r="T16" s="36"/>
      <c r="U16" s="37"/>
      <c r="W16" s="388"/>
      <c r="X16" s="388"/>
      <c r="Y16" s="388"/>
      <c r="Z16" s="388"/>
      <c r="AA16" s="388"/>
      <c r="AB16" s="388"/>
      <c r="AC16" s="388"/>
      <c r="AD16" s="388"/>
    </row>
    <row r="17" spans="1:30" ht="12.75" customHeight="1">
      <c r="A17" s="35"/>
      <c r="B17" s="121"/>
      <c r="C17" s="36"/>
      <c r="D17" s="36"/>
      <c r="E17" s="37"/>
      <c r="F17" s="35"/>
      <c r="G17" s="36"/>
      <c r="H17" s="36"/>
      <c r="I17" s="36"/>
      <c r="J17" s="36"/>
      <c r="K17" s="36"/>
      <c r="L17" s="37"/>
      <c r="M17" s="35"/>
      <c r="N17" s="36"/>
      <c r="O17" s="36"/>
      <c r="P17" s="36"/>
      <c r="Q17" s="36"/>
      <c r="R17" s="36"/>
      <c r="S17" s="36"/>
      <c r="T17" s="36"/>
      <c r="U17" s="37"/>
      <c r="W17" s="388"/>
      <c r="X17" s="388"/>
      <c r="Y17" s="388"/>
      <c r="Z17" s="388"/>
      <c r="AA17" s="388"/>
      <c r="AB17" s="388"/>
      <c r="AC17" s="388"/>
      <c r="AD17" s="388"/>
    </row>
    <row r="18" spans="1:30" ht="12.75" customHeight="1">
      <c r="A18" s="35"/>
      <c r="B18" s="121"/>
      <c r="C18" s="36"/>
      <c r="D18" s="36"/>
      <c r="E18" s="37"/>
      <c r="F18" s="35"/>
      <c r="G18" s="36"/>
      <c r="H18" s="36"/>
      <c r="I18" s="36"/>
      <c r="J18" s="36"/>
      <c r="K18" s="36"/>
      <c r="L18" s="37"/>
      <c r="M18" s="35"/>
      <c r="N18" s="36"/>
      <c r="O18" s="36"/>
      <c r="P18" s="36"/>
      <c r="Q18" s="36"/>
      <c r="R18" s="36"/>
      <c r="S18" s="36"/>
      <c r="T18" s="36"/>
      <c r="U18" s="37"/>
      <c r="W18" s="388"/>
      <c r="X18" s="388"/>
      <c r="Y18" s="388"/>
      <c r="Z18" s="388"/>
      <c r="AA18" s="388"/>
      <c r="AB18" s="388"/>
      <c r="AC18" s="388"/>
      <c r="AD18" s="388"/>
    </row>
    <row r="19" spans="1:30" ht="12.75" customHeight="1">
      <c r="A19" s="35"/>
      <c r="B19" s="121"/>
      <c r="C19" s="36"/>
      <c r="D19" s="36"/>
      <c r="E19" s="37"/>
      <c r="F19" s="35"/>
      <c r="G19" s="36"/>
      <c r="H19" s="36"/>
      <c r="I19" s="36"/>
      <c r="J19" s="36"/>
      <c r="K19" s="36"/>
      <c r="L19" s="37"/>
      <c r="M19" s="338" t="s">
        <v>310</v>
      </c>
      <c r="N19" s="36"/>
      <c r="O19" s="36"/>
      <c r="P19" s="36"/>
      <c r="Q19" s="36"/>
      <c r="R19" s="36"/>
      <c r="S19" s="36"/>
      <c r="T19" s="36"/>
      <c r="U19" s="37"/>
      <c r="W19" s="388"/>
      <c r="X19" s="388"/>
      <c r="Y19" s="388"/>
      <c r="Z19" s="388"/>
      <c r="AA19" s="388"/>
      <c r="AB19" s="388"/>
      <c r="AC19" s="388"/>
      <c r="AD19" s="388"/>
    </row>
    <row r="20" spans="1:30" ht="13.5" customHeight="1" thickBot="1">
      <c r="A20" s="39"/>
      <c r="B20" s="121"/>
      <c r="C20" s="40"/>
      <c r="D20" s="40"/>
      <c r="E20" s="41"/>
      <c r="F20" s="39"/>
      <c r="G20" s="40"/>
      <c r="H20" s="40"/>
      <c r="I20" s="40"/>
      <c r="J20" s="40"/>
      <c r="K20" s="40"/>
      <c r="L20" s="41"/>
      <c r="M20" s="39"/>
      <c r="N20" s="40"/>
      <c r="O20" s="40"/>
      <c r="P20" s="40"/>
      <c r="Q20" s="40"/>
      <c r="R20" s="40"/>
      <c r="S20" s="40"/>
      <c r="T20" s="40"/>
      <c r="U20" s="41"/>
      <c r="W20" s="388"/>
      <c r="X20" s="388"/>
      <c r="Y20" s="388"/>
      <c r="Z20" s="388"/>
      <c r="AA20" s="388"/>
      <c r="AB20" s="388"/>
      <c r="AC20" s="388"/>
      <c r="AD20" s="388"/>
    </row>
    <row r="21" spans="1:30" ht="15.75" customHeight="1">
      <c r="A21" s="471" t="s">
        <v>4</v>
      </c>
      <c r="B21" s="472"/>
      <c r="C21" s="472"/>
      <c r="D21" s="472"/>
      <c r="E21" s="473"/>
      <c r="F21" s="469" t="s">
        <v>228</v>
      </c>
      <c r="G21" s="474"/>
      <c r="H21" s="255" t="s">
        <v>0</v>
      </c>
      <c r="I21" s="254" t="s">
        <v>1</v>
      </c>
      <c r="J21" s="254" t="s">
        <v>2</v>
      </c>
      <c r="K21" s="477" t="s">
        <v>7</v>
      </c>
      <c r="L21" s="479"/>
      <c r="M21" s="469" t="s">
        <v>229</v>
      </c>
      <c r="N21" s="470"/>
      <c r="O21" s="470"/>
      <c r="P21" s="470"/>
      <c r="Q21" s="254" t="s">
        <v>0</v>
      </c>
      <c r="R21" s="254" t="s">
        <v>1</v>
      </c>
      <c r="S21" s="254" t="s">
        <v>2</v>
      </c>
      <c r="T21" s="477" t="s">
        <v>51</v>
      </c>
      <c r="U21" s="482">
        <f>L21*S23</f>
        <v>0</v>
      </c>
      <c r="W21" s="388"/>
      <c r="X21" s="388"/>
      <c r="Y21" s="388"/>
      <c r="Z21" s="388"/>
      <c r="AA21" s="388"/>
      <c r="AB21" s="388"/>
      <c r="AC21" s="388"/>
      <c r="AD21" s="388"/>
    </row>
    <row r="22" spans="1:30" ht="15.75" customHeight="1">
      <c r="A22" s="42"/>
      <c r="B22" s="463" t="s">
        <v>3</v>
      </c>
      <c r="C22" s="425"/>
      <c r="D22" s="425"/>
      <c r="E22" s="464"/>
      <c r="F22" s="475"/>
      <c r="G22" s="476"/>
      <c r="H22" s="130"/>
      <c r="I22" s="131"/>
      <c r="J22" s="131"/>
      <c r="K22" s="477"/>
      <c r="L22" s="479"/>
      <c r="M22" s="469"/>
      <c r="N22" s="470"/>
      <c r="O22" s="470"/>
      <c r="P22" s="470"/>
      <c r="Q22" s="128"/>
      <c r="R22" s="137"/>
      <c r="S22" s="137"/>
      <c r="T22" s="477"/>
      <c r="U22" s="482"/>
      <c r="W22" s="388"/>
      <c r="X22" s="388"/>
      <c r="Y22" s="388"/>
      <c r="Z22" s="388"/>
      <c r="AA22" s="388"/>
      <c r="AB22" s="388"/>
      <c r="AC22" s="388"/>
      <c r="AD22" s="388"/>
    </row>
    <row r="23" spans="1:30" ht="15.75" customHeight="1">
      <c r="A23" s="44"/>
      <c r="B23" s="463" t="s">
        <v>82</v>
      </c>
      <c r="C23" s="425"/>
      <c r="D23" s="425"/>
      <c r="E23" s="464"/>
      <c r="F23" s="424" t="s">
        <v>126</v>
      </c>
      <c r="G23" s="425"/>
      <c r="H23" s="425"/>
      <c r="I23" s="465"/>
      <c r="J23" s="466"/>
      <c r="K23" s="477"/>
      <c r="L23" s="479"/>
      <c r="M23" s="421" t="s">
        <v>182</v>
      </c>
      <c r="N23" s="422"/>
      <c r="O23" s="423"/>
      <c r="P23" s="249"/>
      <c r="Q23" s="486" t="s">
        <v>167</v>
      </c>
      <c r="R23" s="487"/>
      <c r="S23" s="490">
        <f>P23*P24</f>
        <v>0</v>
      </c>
      <c r="T23" s="477"/>
      <c r="U23" s="482"/>
      <c r="W23" s="388"/>
      <c r="X23" s="388"/>
      <c r="Y23" s="388"/>
      <c r="Z23" s="388"/>
      <c r="AA23" s="388"/>
      <c r="AB23" s="388"/>
      <c r="AC23" s="388"/>
      <c r="AD23" s="388"/>
    </row>
    <row r="24" spans="1:30" ht="15.75" customHeight="1">
      <c r="A24" s="45"/>
      <c r="B24" s="463" t="s">
        <v>83</v>
      </c>
      <c r="C24" s="425"/>
      <c r="D24" s="425"/>
      <c r="E24" s="464"/>
      <c r="F24" s="424" t="s">
        <v>59</v>
      </c>
      <c r="G24" s="425"/>
      <c r="H24" s="425"/>
      <c r="I24" s="556"/>
      <c r="J24" s="557"/>
      <c r="K24" s="477"/>
      <c r="L24" s="479"/>
      <c r="M24" s="424" t="s">
        <v>177</v>
      </c>
      <c r="N24" s="425"/>
      <c r="O24" s="426"/>
      <c r="P24" s="251"/>
      <c r="Q24" s="488"/>
      <c r="R24" s="489"/>
      <c r="S24" s="491"/>
      <c r="T24" s="477"/>
      <c r="U24" s="482"/>
      <c r="X24" s="43"/>
    </row>
    <row r="25" spans="1:30" ht="15.75" customHeight="1" thickBot="1">
      <c r="A25" s="46"/>
      <c r="B25" s="570" t="s">
        <v>84</v>
      </c>
      <c r="C25" s="571"/>
      <c r="D25" s="571"/>
      <c r="E25" s="572"/>
      <c r="F25" s="573" t="s">
        <v>226</v>
      </c>
      <c r="G25" s="571"/>
      <c r="H25" s="574"/>
      <c r="I25" s="461"/>
      <c r="J25" s="462"/>
      <c r="K25" s="478"/>
      <c r="L25" s="480"/>
      <c r="M25" s="573" t="s">
        <v>225</v>
      </c>
      <c r="N25" s="571"/>
      <c r="O25" s="574"/>
      <c r="P25" s="176"/>
      <c r="Q25" s="782" t="s">
        <v>187</v>
      </c>
      <c r="R25" s="783"/>
      <c r="S25" s="152"/>
      <c r="T25" s="477"/>
      <c r="U25" s="482"/>
      <c r="X25" s="43"/>
    </row>
    <row r="26" spans="1:30" ht="18" customHeight="1">
      <c r="A26" s="114" t="s">
        <v>81</v>
      </c>
      <c r="B26" s="115"/>
      <c r="C26" s="115"/>
      <c r="D26" s="115"/>
      <c r="E26" s="115"/>
      <c r="F26" s="115"/>
      <c r="G26" s="115"/>
      <c r="H26" s="115"/>
      <c r="I26" s="115"/>
      <c r="J26" s="115"/>
      <c r="K26" s="115"/>
      <c r="L26" s="116"/>
      <c r="M26" s="829" t="s">
        <v>89</v>
      </c>
      <c r="N26" s="830"/>
      <c r="O26" s="830"/>
      <c r="P26" s="830"/>
      <c r="Q26" s="830"/>
      <c r="R26" s="830"/>
      <c r="S26" s="830"/>
      <c r="T26" s="830"/>
      <c r="U26" s="831"/>
      <c r="X26" s="43"/>
    </row>
    <row r="27" spans="1:30" ht="18" customHeight="1">
      <c r="A27" s="558" t="s">
        <v>46</v>
      </c>
      <c r="B27" s="559"/>
      <c r="C27" s="560"/>
      <c r="D27" s="484" t="s">
        <v>11</v>
      </c>
      <c r="E27" s="484" t="s">
        <v>13</v>
      </c>
      <c r="F27" s="484" t="s">
        <v>14</v>
      </c>
      <c r="G27" s="484" t="s">
        <v>15</v>
      </c>
      <c r="H27" s="484" t="s">
        <v>47</v>
      </c>
      <c r="I27" s="554" t="s">
        <v>86</v>
      </c>
      <c r="J27" s="841" t="s">
        <v>87</v>
      </c>
      <c r="K27" s="842"/>
      <c r="L27" s="745" t="s">
        <v>88</v>
      </c>
      <c r="M27" s="832"/>
      <c r="N27" s="833"/>
      <c r="O27" s="833"/>
      <c r="P27" s="833"/>
      <c r="Q27" s="833"/>
      <c r="R27" s="833"/>
      <c r="S27" s="833"/>
      <c r="T27" s="833"/>
      <c r="U27" s="834"/>
      <c r="X27" s="38"/>
    </row>
    <row r="28" spans="1:30" ht="18" customHeight="1">
      <c r="A28" s="469"/>
      <c r="B28" s="470"/>
      <c r="C28" s="474"/>
      <c r="D28" s="828"/>
      <c r="E28" s="828"/>
      <c r="F28" s="828"/>
      <c r="G28" s="828"/>
      <c r="H28" s="828"/>
      <c r="I28" s="872"/>
      <c r="J28" s="484" t="s">
        <v>85</v>
      </c>
      <c r="K28" s="484" t="s">
        <v>60</v>
      </c>
      <c r="L28" s="871"/>
      <c r="M28" s="849" t="s">
        <v>98</v>
      </c>
      <c r="N28" s="850"/>
      <c r="O28" s="850"/>
      <c r="P28" s="850"/>
      <c r="Q28" s="850"/>
      <c r="R28" s="850"/>
      <c r="S28" s="850"/>
      <c r="T28" s="851"/>
      <c r="U28" s="826" t="s">
        <v>90</v>
      </c>
      <c r="X28" s="38"/>
    </row>
    <row r="29" spans="1:30" ht="15.75" customHeight="1">
      <c r="A29" s="475"/>
      <c r="B29" s="561"/>
      <c r="C29" s="476"/>
      <c r="D29" s="485"/>
      <c r="E29" s="485"/>
      <c r="F29" s="485"/>
      <c r="G29" s="485"/>
      <c r="H29" s="485"/>
      <c r="I29" s="555"/>
      <c r="J29" s="485"/>
      <c r="K29" s="485"/>
      <c r="L29" s="746"/>
      <c r="M29" s="852"/>
      <c r="N29" s="853"/>
      <c r="O29" s="853"/>
      <c r="P29" s="853"/>
      <c r="Q29" s="853"/>
      <c r="R29" s="853"/>
      <c r="S29" s="853"/>
      <c r="T29" s="854"/>
      <c r="U29" s="827"/>
      <c r="X29" s="38"/>
    </row>
    <row r="30" spans="1:30" ht="18" customHeight="1">
      <c r="A30" s="373"/>
      <c r="B30" s="374"/>
      <c r="C30" s="375"/>
      <c r="D30" s="17"/>
      <c r="E30" s="159"/>
      <c r="F30" s="159"/>
      <c r="G30" s="159"/>
      <c r="H30" s="16"/>
      <c r="I30" s="2"/>
      <c r="J30" s="27"/>
      <c r="K30" s="27"/>
      <c r="L30" s="165">
        <f>I30*$U$35*J30+K30*I30</f>
        <v>0</v>
      </c>
      <c r="M30" s="835"/>
      <c r="N30" s="836"/>
      <c r="O30" s="836"/>
      <c r="P30" s="836"/>
      <c r="Q30" s="836"/>
      <c r="R30" s="836"/>
      <c r="S30" s="836"/>
      <c r="T30" s="837"/>
      <c r="U30" s="90"/>
    </row>
    <row r="31" spans="1:30" ht="18" customHeight="1">
      <c r="A31" s="376"/>
      <c r="B31" s="377"/>
      <c r="C31" s="378"/>
      <c r="D31" s="15"/>
      <c r="E31" s="160"/>
      <c r="F31" s="160"/>
      <c r="G31" s="160"/>
      <c r="H31" s="23"/>
      <c r="I31" s="22"/>
      <c r="J31" s="27"/>
      <c r="K31" s="28"/>
      <c r="L31" s="165">
        <f>I31*$U$35*J31+K31*I31</f>
        <v>0</v>
      </c>
      <c r="M31" s="835"/>
      <c r="N31" s="836"/>
      <c r="O31" s="836"/>
      <c r="P31" s="836"/>
      <c r="Q31" s="836"/>
      <c r="R31" s="836"/>
      <c r="S31" s="836"/>
      <c r="T31" s="837"/>
      <c r="U31" s="90"/>
    </row>
    <row r="32" spans="1:30" ht="18" customHeight="1">
      <c r="A32" s="385"/>
      <c r="B32" s="386"/>
      <c r="C32" s="387"/>
      <c r="D32" s="15"/>
      <c r="E32" s="161"/>
      <c r="F32" s="161"/>
      <c r="G32" s="161"/>
      <c r="H32" s="23"/>
      <c r="I32" s="1"/>
      <c r="J32" s="27"/>
      <c r="K32" s="28"/>
      <c r="L32" s="165">
        <f>I32*$U$35*J32+K32*I32</f>
        <v>0</v>
      </c>
      <c r="M32" s="838"/>
      <c r="N32" s="839"/>
      <c r="O32" s="839"/>
      <c r="P32" s="839"/>
      <c r="Q32" s="839"/>
      <c r="R32" s="839"/>
      <c r="S32" s="839"/>
      <c r="T32" s="840"/>
      <c r="U32" s="90"/>
    </row>
    <row r="33" spans="1:30" ht="18" customHeight="1">
      <c r="A33" s="376"/>
      <c r="B33" s="377"/>
      <c r="C33" s="378"/>
      <c r="D33" s="29"/>
      <c r="E33" s="161"/>
      <c r="F33" s="161"/>
      <c r="G33" s="160"/>
      <c r="H33" s="23"/>
      <c r="I33" s="22"/>
      <c r="J33" s="27"/>
      <c r="K33" s="28"/>
      <c r="L33" s="165">
        <f>I33*$U$35*J33+K33*I33</f>
        <v>0</v>
      </c>
      <c r="M33" s="838"/>
      <c r="N33" s="839"/>
      <c r="O33" s="839"/>
      <c r="P33" s="839"/>
      <c r="Q33" s="839"/>
      <c r="R33" s="839"/>
      <c r="S33" s="839"/>
      <c r="T33" s="840"/>
      <c r="U33" s="90"/>
    </row>
    <row r="34" spans="1:30" ht="18" customHeight="1">
      <c r="A34" s="376"/>
      <c r="B34" s="377"/>
      <c r="C34" s="378"/>
      <c r="D34" s="29"/>
      <c r="E34" s="163"/>
      <c r="F34" s="162"/>
      <c r="G34" s="162"/>
      <c r="H34" s="23"/>
      <c r="I34" s="22"/>
      <c r="J34" s="27"/>
      <c r="K34" s="28"/>
      <c r="L34" s="165">
        <f>I34*$U$35*J34+K34*I34</f>
        <v>0</v>
      </c>
      <c r="M34" s="838"/>
      <c r="N34" s="839"/>
      <c r="O34" s="839"/>
      <c r="P34" s="839"/>
      <c r="Q34" s="839"/>
      <c r="R34" s="839"/>
      <c r="S34" s="839"/>
      <c r="T34" s="840"/>
      <c r="U34" s="90"/>
    </row>
    <row r="35" spans="1:30" ht="18" customHeight="1" thickBot="1">
      <c r="A35" s="382" t="s">
        <v>101</v>
      </c>
      <c r="B35" s="383"/>
      <c r="C35" s="383"/>
      <c r="D35" s="383"/>
      <c r="E35" s="383"/>
      <c r="F35" s="383"/>
      <c r="G35" s="383"/>
      <c r="H35" s="383"/>
      <c r="I35" s="383"/>
      <c r="J35" s="383"/>
      <c r="K35" s="384"/>
      <c r="L35" s="177">
        <f>SUM(L30:L34)</f>
        <v>0</v>
      </c>
      <c r="M35" s="849" t="s">
        <v>91</v>
      </c>
      <c r="N35" s="850"/>
      <c r="O35" s="850"/>
      <c r="P35" s="850"/>
      <c r="Q35" s="850"/>
      <c r="R35" s="850"/>
      <c r="S35" s="850"/>
      <c r="T35" s="851"/>
      <c r="U35" s="252">
        <f>SUM(U30:U34)</f>
        <v>0</v>
      </c>
    </row>
    <row r="36" spans="1:30" ht="18" customHeight="1">
      <c r="A36" s="106" t="s">
        <v>56</v>
      </c>
      <c r="B36" s="107"/>
      <c r="C36" s="107"/>
      <c r="D36" s="107"/>
      <c r="E36" s="107"/>
      <c r="F36" s="107"/>
      <c r="G36" s="117"/>
      <c r="H36" s="107"/>
      <c r="I36" s="107"/>
      <c r="J36" s="107"/>
      <c r="K36" s="107"/>
      <c r="L36" s="117"/>
      <c r="M36" s="430" t="s">
        <v>58</v>
      </c>
      <c r="N36" s="431"/>
      <c r="O36" s="432"/>
      <c r="P36" s="564"/>
      <c r="Q36" s="564"/>
      <c r="R36" s="564"/>
      <c r="S36" s="564"/>
      <c r="T36" s="564"/>
      <c r="U36" s="565"/>
    </row>
    <row r="37" spans="1:30" ht="18" customHeight="1">
      <c r="A37" s="558" t="s">
        <v>46</v>
      </c>
      <c r="B37" s="559"/>
      <c r="C37" s="560"/>
      <c r="D37" s="484" t="s">
        <v>11</v>
      </c>
      <c r="E37" s="484" t="s">
        <v>13</v>
      </c>
      <c r="F37" s="484" t="s">
        <v>14</v>
      </c>
      <c r="G37" s="484" t="s">
        <v>15</v>
      </c>
      <c r="H37" s="484" t="s">
        <v>47</v>
      </c>
      <c r="I37" s="554" t="s">
        <v>86</v>
      </c>
      <c r="J37" s="568" t="s">
        <v>12</v>
      </c>
      <c r="K37" s="560"/>
      <c r="L37" s="568" t="s">
        <v>54</v>
      </c>
      <c r="M37" s="406" t="s">
        <v>175</v>
      </c>
      <c r="N37" s="407"/>
      <c r="O37" s="408"/>
      <c r="P37" s="738"/>
      <c r="Q37" s="739"/>
      <c r="R37" s="739"/>
      <c r="S37" s="739"/>
      <c r="T37" s="739"/>
      <c r="U37" s="740"/>
    </row>
    <row r="38" spans="1:30" ht="20.25" customHeight="1">
      <c r="A38" s="475"/>
      <c r="B38" s="561"/>
      <c r="C38" s="476"/>
      <c r="D38" s="485"/>
      <c r="E38" s="485"/>
      <c r="F38" s="485"/>
      <c r="G38" s="485"/>
      <c r="H38" s="485"/>
      <c r="I38" s="555"/>
      <c r="J38" s="847"/>
      <c r="K38" s="848"/>
      <c r="L38" s="569"/>
      <c r="M38" s="406" t="s">
        <v>311</v>
      </c>
      <c r="N38" s="407"/>
      <c r="O38" s="408"/>
      <c r="P38" s="738"/>
      <c r="Q38" s="739"/>
      <c r="R38" s="739"/>
      <c r="S38" s="739"/>
      <c r="T38" s="739"/>
      <c r="U38" s="740"/>
    </row>
    <row r="39" spans="1:30" ht="18" customHeight="1">
      <c r="A39" s="373"/>
      <c r="B39" s="374"/>
      <c r="C39" s="375"/>
      <c r="D39" s="19"/>
      <c r="E39" s="180"/>
      <c r="F39" s="164"/>
      <c r="G39" s="164"/>
      <c r="H39" s="16"/>
      <c r="I39" s="2"/>
      <c r="J39" s="873"/>
      <c r="K39" s="874"/>
      <c r="L39" s="167">
        <f>I39*J39</f>
        <v>0</v>
      </c>
      <c r="M39" s="409" t="s">
        <v>312</v>
      </c>
      <c r="N39" s="410"/>
      <c r="O39" s="411"/>
      <c r="P39" s="819"/>
      <c r="Q39" s="820"/>
      <c r="R39" s="820"/>
      <c r="S39" s="820"/>
      <c r="T39" s="820"/>
      <c r="U39" s="821"/>
    </row>
    <row r="40" spans="1:30" ht="18" customHeight="1">
      <c r="A40" s="376"/>
      <c r="B40" s="377"/>
      <c r="C40" s="378"/>
      <c r="D40" s="21"/>
      <c r="E40" s="181"/>
      <c r="F40" s="163"/>
      <c r="G40" s="163"/>
      <c r="H40" s="23"/>
      <c r="I40" s="22"/>
      <c r="J40" s="845"/>
      <c r="K40" s="846"/>
      <c r="L40" s="168">
        <f>I40*J40</f>
        <v>0</v>
      </c>
      <c r="M40" s="434" t="s">
        <v>313</v>
      </c>
      <c r="N40" s="435"/>
      <c r="O40" s="435"/>
      <c r="P40" s="435"/>
      <c r="Q40" s="435"/>
      <c r="R40" s="436"/>
      <c r="S40" s="843" t="s">
        <v>191</v>
      </c>
      <c r="T40" s="822"/>
      <c r="U40" s="823"/>
      <c r="W40" s="433"/>
      <c r="X40" s="433"/>
      <c r="Y40" s="433"/>
      <c r="Z40" s="433"/>
      <c r="AA40" s="433"/>
      <c r="AB40" s="433"/>
      <c r="AC40" s="433"/>
      <c r="AD40" s="433"/>
    </row>
    <row r="41" spans="1:30" ht="18" customHeight="1" thickBot="1">
      <c r="A41" s="376"/>
      <c r="B41" s="377"/>
      <c r="C41" s="378"/>
      <c r="D41" s="21"/>
      <c r="E41" s="181"/>
      <c r="F41" s="163"/>
      <c r="G41" s="163"/>
      <c r="H41" s="23"/>
      <c r="I41" s="22"/>
      <c r="J41" s="845"/>
      <c r="K41" s="846"/>
      <c r="L41" s="168">
        <f>I41*J41</f>
        <v>0</v>
      </c>
      <c r="M41" s="437"/>
      <c r="N41" s="438"/>
      <c r="O41" s="438"/>
      <c r="P41" s="438"/>
      <c r="Q41" s="438"/>
      <c r="R41" s="439"/>
      <c r="S41" s="844"/>
      <c r="T41" s="824"/>
      <c r="U41" s="825"/>
      <c r="W41" s="433"/>
      <c r="X41" s="433"/>
      <c r="Y41" s="433"/>
      <c r="Z41" s="433"/>
      <c r="AA41" s="433"/>
      <c r="AB41" s="433"/>
      <c r="AC41" s="433"/>
      <c r="AD41" s="433"/>
    </row>
    <row r="42" spans="1:30" ht="18" customHeight="1" thickBot="1">
      <c r="A42" s="376"/>
      <c r="B42" s="377"/>
      <c r="C42" s="378"/>
      <c r="D42" s="21"/>
      <c r="E42" s="182"/>
      <c r="F42" s="162"/>
      <c r="G42" s="162"/>
      <c r="H42" s="23"/>
      <c r="I42" s="1"/>
      <c r="J42" s="845"/>
      <c r="K42" s="846"/>
      <c r="L42" s="178">
        <f>I42*J42</f>
        <v>0</v>
      </c>
      <c r="M42" s="724" t="s">
        <v>180</v>
      </c>
      <c r="N42" s="713"/>
      <c r="O42" s="713" t="s">
        <v>168</v>
      </c>
      <c r="P42" s="713"/>
      <c r="Q42" s="713" t="s">
        <v>169</v>
      </c>
      <c r="R42" s="713"/>
      <c r="S42" s="855" t="s">
        <v>170</v>
      </c>
      <c r="T42" s="397"/>
      <c r="U42" s="139" t="s">
        <v>171</v>
      </c>
    </row>
    <row r="43" spans="1:30" ht="19.95" customHeight="1" thickBot="1">
      <c r="A43" s="376"/>
      <c r="B43" s="377"/>
      <c r="C43" s="378"/>
      <c r="D43" s="21"/>
      <c r="E43" s="163"/>
      <c r="F43" s="162"/>
      <c r="G43" s="162"/>
      <c r="H43" s="23"/>
      <c r="I43" s="22"/>
      <c r="J43" s="845"/>
      <c r="K43" s="846"/>
      <c r="L43" s="168">
        <f>I43*J43</f>
        <v>0</v>
      </c>
      <c r="M43" s="717" t="s">
        <v>173</v>
      </c>
      <c r="N43" s="718"/>
      <c r="O43" s="719"/>
      <c r="P43" s="719"/>
      <c r="Q43" s="720"/>
      <c r="R43" s="721"/>
      <c r="S43" s="723"/>
      <c r="T43" s="856"/>
      <c r="U43" s="154"/>
    </row>
    <row r="44" spans="1:30" ht="19.95" customHeight="1" thickBot="1">
      <c r="A44" s="382" t="s">
        <v>49</v>
      </c>
      <c r="B44" s="383"/>
      <c r="C44" s="383"/>
      <c r="D44" s="383"/>
      <c r="E44" s="383"/>
      <c r="F44" s="383"/>
      <c r="G44" s="383"/>
      <c r="H44" s="383"/>
      <c r="I44" s="383"/>
      <c r="J44" s="383"/>
      <c r="K44" s="384"/>
      <c r="L44" s="179">
        <f>SUM(L39:L43)</f>
        <v>0</v>
      </c>
      <c r="M44" s="696" t="s">
        <v>172</v>
      </c>
      <c r="N44" s="697"/>
      <c r="O44" s="702"/>
      <c r="P44" s="702"/>
      <c r="Q44" s="703"/>
      <c r="R44" s="703"/>
      <c r="S44" s="869"/>
      <c r="T44" s="870"/>
      <c r="U44" s="250"/>
    </row>
    <row r="45" spans="1:30" ht="19.95" customHeight="1">
      <c r="A45" s="861" t="s">
        <v>8</v>
      </c>
      <c r="B45" s="862"/>
      <c r="C45" s="862"/>
      <c r="D45" s="862"/>
      <c r="E45" s="862"/>
      <c r="F45" s="862"/>
      <c r="G45" s="862"/>
      <c r="H45" s="862"/>
      <c r="I45" s="862"/>
      <c r="J45" s="862"/>
      <c r="K45" s="863"/>
      <c r="L45" s="867" t="e">
        <f>(L35+L44)/U21</f>
        <v>#DIV/0!</v>
      </c>
      <c r="M45" s="698"/>
      <c r="N45" s="699"/>
      <c r="O45" s="711"/>
      <c r="P45" s="711"/>
      <c r="Q45" s="712"/>
      <c r="R45" s="712"/>
      <c r="S45" s="857"/>
      <c r="T45" s="858"/>
      <c r="U45" s="156"/>
    </row>
    <row r="46" spans="1:30" ht="19.95" customHeight="1" thickBot="1">
      <c r="A46" s="864"/>
      <c r="B46" s="865"/>
      <c r="C46" s="865"/>
      <c r="D46" s="865"/>
      <c r="E46" s="865"/>
      <c r="F46" s="865"/>
      <c r="G46" s="865"/>
      <c r="H46" s="865"/>
      <c r="I46" s="865"/>
      <c r="J46" s="865"/>
      <c r="K46" s="866"/>
      <c r="L46" s="868"/>
      <c r="M46" s="700"/>
      <c r="N46" s="701"/>
      <c r="O46" s="690"/>
      <c r="P46" s="690"/>
      <c r="Q46" s="691"/>
      <c r="R46" s="691"/>
      <c r="S46" s="859"/>
      <c r="T46" s="860"/>
      <c r="U46" s="157"/>
    </row>
    <row r="47" spans="1:30" ht="15.75" customHeight="1">
      <c r="M47" s="50"/>
      <c r="N47" s="51"/>
      <c r="O47" s="51"/>
      <c r="P47" s="51"/>
      <c r="Q47" s="50"/>
      <c r="R47" s="51"/>
      <c r="S47" s="48"/>
      <c r="T47" s="48"/>
      <c r="U47" s="51"/>
      <c r="V47" s="48"/>
    </row>
    <row r="48" spans="1:30" ht="15.75" customHeight="1">
      <c r="M48" s="52"/>
      <c r="N48" s="48"/>
      <c r="O48" s="48"/>
      <c r="P48" s="48"/>
      <c r="Q48" s="49"/>
      <c r="R48" s="48"/>
      <c r="S48" s="48"/>
      <c r="T48" s="48"/>
      <c r="U48" s="48"/>
    </row>
    <row r="49" spans="6:27" ht="16.05" customHeight="1">
      <c r="F49" s="53"/>
      <c r="G49" s="53"/>
      <c r="H49" s="53"/>
      <c r="I49" s="53"/>
      <c r="J49" s="53"/>
      <c r="K49" s="53"/>
      <c r="L49" s="53"/>
      <c r="M49" s="48"/>
      <c r="N49" s="48"/>
      <c r="O49" s="48"/>
      <c r="P49" s="48"/>
      <c r="Q49" s="680"/>
      <c r="R49" s="680"/>
      <c r="S49" s="681"/>
      <c r="T49" s="681"/>
      <c r="U49" s="54"/>
    </row>
    <row r="50" spans="6:27" ht="16.05" customHeight="1">
      <c r="F50" s="53"/>
      <c r="G50" s="53"/>
      <c r="H50" s="55"/>
      <c r="I50" s="55"/>
      <c r="J50" s="55"/>
      <c r="K50" s="55"/>
      <c r="L50" s="53"/>
      <c r="M50" s="52"/>
      <c r="N50" s="52"/>
      <c r="O50" s="52"/>
      <c r="P50" s="52"/>
      <c r="Q50" s="48"/>
      <c r="R50" s="48"/>
      <c r="S50" s="51"/>
      <c r="T50" s="51"/>
      <c r="U50" s="51"/>
    </row>
    <row r="51" spans="6:27" ht="16.05" customHeight="1">
      <c r="F51" s="53"/>
      <c r="G51" s="55"/>
      <c r="H51" s="55"/>
      <c r="I51" s="55"/>
      <c r="J51" s="55"/>
      <c r="K51" s="55"/>
      <c r="L51" s="56"/>
      <c r="M51" s="48"/>
      <c r="N51" s="48"/>
      <c r="O51" s="48"/>
      <c r="P51" s="48"/>
      <c r="Q51" s="48"/>
      <c r="R51" s="54"/>
      <c r="S51" s="51"/>
      <c r="T51" s="51"/>
      <c r="U51" s="51"/>
    </row>
    <row r="52" spans="6:27" ht="15.75" customHeight="1">
      <c r="F52" s="53"/>
      <c r="G52" s="55"/>
      <c r="H52" s="55"/>
      <c r="I52" s="55"/>
      <c r="J52" s="55"/>
      <c r="K52" s="55"/>
      <c r="L52" s="56"/>
      <c r="M52" s="52"/>
      <c r="N52" s="52"/>
      <c r="O52" s="52"/>
      <c r="P52" s="52"/>
      <c r="Q52" s="50"/>
      <c r="R52" s="682"/>
      <c r="S52" s="682"/>
      <c r="T52" s="682"/>
      <c r="U52" s="682"/>
      <c r="W52" s="48"/>
      <c r="X52" s="48"/>
      <c r="Y52" s="48"/>
      <c r="Z52" s="48"/>
      <c r="AA52" s="48"/>
    </row>
    <row r="53" spans="6:27" ht="15.75" customHeight="1">
      <c r="W53" s="48"/>
      <c r="X53" s="57"/>
      <c r="Y53" s="58"/>
      <c r="Z53" s="48"/>
      <c r="AA53" s="48"/>
    </row>
    <row r="54" spans="6:27" ht="15.75" customHeight="1">
      <c r="W54" s="48"/>
      <c r="X54" s="149"/>
      <c r="Y54" s="43"/>
      <c r="Z54" s="48"/>
      <c r="AA54" s="48"/>
    </row>
    <row r="55" spans="6:27" ht="15.75" customHeight="1">
      <c r="W55" s="48"/>
      <c r="X55" s="59"/>
      <c r="Y55" s="58"/>
      <c r="Z55" s="48"/>
      <c r="AA55" s="48"/>
    </row>
    <row r="56" spans="6:27" ht="15.75" customHeight="1">
      <c r="W56" s="48"/>
      <c r="X56" s="59"/>
      <c r="Y56" s="58"/>
      <c r="Z56" s="48"/>
      <c r="AA56" s="48"/>
    </row>
    <row r="57" spans="6:27">
      <c r="W57" s="48"/>
      <c r="X57" s="48"/>
      <c r="Y57" s="48"/>
      <c r="Z57" s="48"/>
      <c r="AA57" s="48"/>
    </row>
  </sheetData>
  <sheetProtection algorithmName="SHA-512" hashValue="gm5Ozk7OzJCNnIHszm4hEiU/9RkCD9eSNDbVa79gYH1kXyqg8Fg2UsDEyyDIaB5JNx75BFqrVMDOsByDs5voKQ==" saltValue="jw7dSdPMb5XAilLfneNHOg==" spinCount="100000" sheet="1" scenarios="1"/>
  <mergeCells count="133">
    <mergeCell ref="R3:U3"/>
    <mergeCell ref="A43:C43"/>
    <mergeCell ref="A41:C41"/>
    <mergeCell ref="J41:K41"/>
    <mergeCell ref="A31:C31"/>
    <mergeCell ref="A32:C32"/>
    <mergeCell ref="A33:C33"/>
    <mergeCell ref="A34:C34"/>
    <mergeCell ref="A44:K44"/>
    <mergeCell ref="O44:P44"/>
    <mergeCell ref="S44:T44"/>
    <mergeCell ref="A39:C39"/>
    <mergeCell ref="A40:C40"/>
    <mergeCell ref="A42:C42"/>
    <mergeCell ref="J28:J29"/>
    <mergeCell ref="L27:L29"/>
    <mergeCell ref="I27:I29"/>
    <mergeCell ref="M23:O23"/>
    <mergeCell ref="M24:O24"/>
    <mergeCell ref="M25:O25"/>
    <mergeCell ref="M35:T35"/>
    <mergeCell ref="J39:K39"/>
    <mergeCell ref="J40:K40"/>
    <mergeCell ref="J42:K42"/>
    <mergeCell ref="R52:U52"/>
    <mergeCell ref="E27:E29"/>
    <mergeCell ref="Q49:R49"/>
    <mergeCell ref="S49:T49"/>
    <mergeCell ref="H37:H38"/>
    <mergeCell ref="J37:K38"/>
    <mergeCell ref="M33:T33"/>
    <mergeCell ref="M28:T29"/>
    <mergeCell ref="M36:O36"/>
    <mergeCell ref="M37:O37"/>
    <mergeCell ref="M38:O38"/>
    <mergeCell ref="S42:T42"/>
    <mergeCell ref="S43:T43"/>
    <mergeCell ref="S45:T45"/>
    <mergeCell ref="S46:T46"/>
    <mergeCell ref="M44:N46"/>
    <mergeCell ref="Q44:R44"/>
    <mergeCell ref="O45:P45"/>
    <mergeCell ref="Q45:R45"/>
    <mergeCell ref="O46:P46"/>
    <mergeCell ref="Q46:R46"/>
    <mergeCell ref="A45:K46"/>
    <mergeCell ref="L45:L46"/>
    <mergeCell ref="M34:T34"/>
    <mergeCell ref="Q42:R42"/>
    <mergeCell ref="M43:N43"/>
    <mergeCell ref="O43:P43"/>
    <mergeCell ref="Q43:R43"/>
    <mergeCell ref="S40:S41"/>
    <mergeCell ref="J43:K43"/>
    <mergeCell ref="D37:D38"/>
    <mergeCell ref="F37:F38"/>
    <mergeCell ref="G37:G38"/>
    <mergeCell ref="M42:N42"/>
    <mergeCell ref="O42:P42"/>
    <mergeCell ref="M40:R41"/>
    <mergeCell ref="A35:K35"/>
    <mergeCell ref="L37:L38"/>
    <mergeCell ref="I37:I38"/>
    <mergeCell ref="A37:C38"/>
    <mergeCell ref="A1:D3"/>
    <mergeCell ref="E1:Q3"/>
    <mergeCell ref="A21:E21"/>
    <mergeCell ref="F21:G22"/>
    <mergeCell ref="K21:K25"/>
    <mergeCell ref="E37:E38"/>
    <mergeCell ref="F4:G6"/>
    <mergeCell ref="H4:J4"/>
    <mergeCell ref="K4:L4"/>
    <mergeCell ref="M4:P4"/>
    <mergeCell ref="M26:U27"/>
    <mergeCell ref="M31:T31"/>
    <mergeCell ref="M30:T30"/>
    <mergeCell ref="M32:T32"/>
    <mergeCell ref="Q6:S6"/>
    <mergeCell ref="J27:K27"/>
    <mergeCell ref="K28:K29"/>
    <mergeCell ref="I24:J24"/>
    <mergeCell ref="L21:L25"/>
    <mergeCell ref="A27:C29"/>
    <mergeCell ref="A6:B6"/>
    <mergeCell ref="M21:P22"/>
    <mergeCell ref="T21:T25"/>
    <mergeCell ref="B25:E25"/>
    <mergeCell ref="A30:C30"/>
    <mergeCell ref="D27:D29"/>
    <mergeCell ref="F27:F29"/>
    <mergeCell ref="G27:G29"/>
    <mergeCell ref="H27:H29"/>
    <mergeCell ref="F25:H25"/>
    <mergeCell ref="I25:J25"/>
    <mergeCell ref="M6:P6"/>
    <mergeCell ref="C6:E6"/>
    <mergeCell ref="H6:J6"/>
    <mergeCell ref="K6:L6"/>
    <mergeCell ref="A4:B4"/>
    <mergeCell ref="C4:E4"/>
    <mergeCell ref="A5:B5"/>
    <mergeCell ref="C5:E5"/>
    <mergeCell ref="Q4:S4"/>
    <mergeCell ref="U21:U25"/>
    <mergeCell ref="B22:E22"/>
    <mergeCell ref="B23:E23"/>
    <mergeCell ref="F23:H23"/>
    <mergeCell ref="I23:J23"/>
    <mergeCell ref="B24:E24"/>
    <mergeCell ref="F24:H24"/>
    <mergeCell ref="T4:U4"/>
    <mergeCell ref="H5:J5"/>
    <mergeCell ref="K5:L5"/>
    <mergeCell ref="M5:P5"/>
    <mergeCell ref="Q5:S5"/>
    <mergeCell ref="Q23:R24"/>
    <mergeCell ref="S23:S24"/>
    <mergeCell ref="Q25:R25"/>
    <mergeCell ref="T6:U6"/>
    <mergeCell ref="A7:E8"/>
    <mergeCell ref="F7:L8"/>
    <mergeCell ref="M7:U8"/>
    <mergeCell ref="W40:AD41"/>
    <mergeCell ref="W4:AD23"/>
    <mergeCell ref="M39:O39"/>
    <mergeCell ref="P36:U36"/>
    <mergeCell ref="P37:U37"/>
    <mergeCell ref="P38:U38"/>
    <mergeCell ref="P39:U39"/>
    <mergeCell ref="T40:U41"/>
    <mergeCell ref="U28:U29"/>
    <mergeCell ref="T5:U5"/>
  </mergeCells>
  <printOptions horizontalCentered="1"/>
  <pageMargins left="0" right="0" top="0.23622047244094491" bottom="0.23622047244094491" header="0.23622047244094491" footer="0.35433070866141736"/>
  <pageSetup paperSize="9" scale="70" orientation="landscape" cellComments="asDisplayed" r:id="rId1"/>
  <headerFooter alignWithMargins="0">
    <oddFooter xml:space="preserve">&amp;C&amp;K00-046PROPERTY NOTICE: This document is the property of ZF and is disclosed in confidence. It may not be copied or disclosed to others without the prior written consent of ZF. </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6385" r:id="rId5" name="Check Box 1">
              <controlPr defaultSize="0" autoFill="0" autoLine="0" autoPict="0">
                <anchor moveWithCells="1">
                  <from>
                    <xdr:col>0</xdr:col>
                    <xdr:colOff>53340</xdr:colOff>
                    <xdr:row>22</xdr:row>
                    <xdr:rowOff>0</xdr:rowOff>
                  </from>
                  <to>
                    <xdr:col>0</xdr:col>
                    <xdr:colOff>365760</xdr:colOff>
                    <xdr:row>23</xdr:row>
                    <xdr:rowOff>0</xdr:rowOff>
                  </to>
                </anchor>
              </controlPr>
            </control>
          </mc:Choice>
        </mc:AlternateContent>
        <mc:AlternateContent xmlns:mc="http://schemas.openxmlformats.org/markup-compatibility/2006">
          <mc:Choice Requires="x14">
            <control shapeId="16386" r:id="rId6" name="Check Box 2">
              <controlPr defaultSize="0" autoFill="0" autoLine="0" autoPict="0">
                <anchor moveWithCells="1">
                  <from>
                    <xdr:col>0</xdr:col>
                    <xdr:colOff>53340</xdr:colOff>
                    <xdr:row>21</xdr:row>
                    <xdr:rowOff>7620</xdr:rowOff>
                  </from>
                  <to>
                    <xdr:col>0</xdr:col>
                    <xdr:colOff>365760</xdr:colOff>
                    <xdr:row>22</xdr:row>
                    <xdr:rowOff>30480</xdr:rowOff>
                  </to>
                </anchor>
              </controlPr>
            </control>
          </mc:Choice>
        </mc:AlternateContent>
        <mc:AlternateContent xmlns:mc="http://schemas.openxmlformats.org/markup-compatibility/2006">
          <mc:Choice Requires="x14">
            <control shapeId="16387" r:id="rId7" name="Check Box 3">
              <controlPr defaultSize="0" autoFill="0" autoLine="0" autoPict="0">
                <anchor moveWithCells="1">
                  <from>
                    <xdr:col>0</xdr:col>
                    <xdr:colOff>53340</xdr:colOff>
                    <xdr:row>23</xdr:row>
                    <xdr:rowOff>0</xdr:rowOff>
                  </from>
                  <to>
                    <xdr:col>0</xdr:col>
                    <xdr:colOff>365760</xdr:colOff>
                    <xdr:row>24</xdr:row>
                    <xdr:rowOff>0</xdr:rowOff>
                  </to>
                </anchor>
              </controlPr>
            </control>
          </mc:Choice>
        </mc:AlternateContent>
        <mc:AlternateContent xmlns:mc="http://schemas.openxmlformats.org/markup-compatibility/2006">
          <mc:Choice Requires="x14">
            <control shapeId="16388" r:id="rId8" name="Check Box 4">
              <controlPr defaultSize="0" autoFill="0" autoLine="0" autoPict="0">
                <anchor moveWithCells="1">
                  <from>
                    <xdr:col>0</xdr:col>
                    <xdr:colOff>53340</xdr:colOff>
                    <xdr:row>22</xdr:row>
                    <xdr:rowOff>7620</xdr:rowOff>
                  </from>
                  <to>
                    <xdr:col>0</xdr:col>
                    <xdr:colOff>365760</xdr:colOff>
                    <xdr:row>23</xdr:row>
                    <xdr:rowOff>30480</xdr:rowOff>
                  </to>
                </anchor>
              </controlPr>
            </control>
          </mc:Choice>
        </mc:AlternateContent>
        <mc:AlternateContent xmlns:mc="http://schemas.openxmlformats.org/markup-compatibility/2006">
          <mc:Choice Requires="x14">
            <control shapeId="16389" r:id="rId9" name="Check Box 5">
              <controlPr defaultSize="0" autoFill="0" autoLine="0" autoPict="0">
                <anchor moveWithCells="1">
                  <from>
                    <xdr:col>0</xdr:col>
                    <xdr:colOff>53340</xdr:colOff>
                    <xdr:row>24</xdr:row>
                    <xdr:rowOff>0</xdr:rowOff>
                  </from>
                  <to>
                    <xdr:col>0</xdr:col>
                    <xdr:colOff>365760</xdr:colOff>
                    <xdr:row>25</xdr:row>
                    <xdr:rowOff>0</xdr:rowOff>
                  </to>
                </anchor>
              </controlPr>
            </control>
          </mc:Choice>
        </mc:AlternateContent>
        <mc:AlternateContent xmlns:mc="http://schemas.openxmlformats.org/markup-compatibility/2006">
          <mc:Choice Requires="x14">
            <control shapeId="16390" r:id="rId10" name="Check Box 6">
              <controlPr defaultSize="0" autoFill="0" autoLine="0" autoPict="0">
                <anchor moveWithCells="1">
                  <from>
                    <xdr:col>0</xdr:col>
                    <xdr:colOff>53340</xdr:colOff>
                    <xdr:row>23</xdr:row>
                    <xdr:rowOff>7620</xdr:rowOff>
                  </from>
                  <to>
                    <xdr:col>0</xdr:col>
                    <xdr:colOff>365760</xdr:colOff>
                    <xdr:row>24</xdr:row>
                    <xdr:rowOff>30480</xdr:rowOff>
                  </to>
                </anchor>
              </controlPr>
            </control>
          </mc:Choice>
        </mc:AlternateContent>
        <mc:AlternateContent xmlns:mc="http://schemas.openxmlformats.org/markup-compatibility/2006">
          <mc:Choice Requires="x14">
            <control shapeId="16391" r:id="rId11" name="Check Box 7">
              <controlPr defaultSize="0" autoFill="0" autoLine="0" autoPict="0">
                <anchor moveWithCells="1">
                  <from>
                    <xdr:col>0</xdr:col>
                    <xdr:colOff>53340</xdr:colOff>
                    <xdr:row>24</xdr:row>
                    <xdr:rowOff>7620</xdr:rowOff>
                  </from>
                  <to>
                    <xdr:col>0</xdr:col>
                    <xdr:colOff>365760</xdr:colOff>
                    <xdr:row>25</xdr:row>
                    <xdr:rowOff>30480</xdr:rowOff>
                  </to>
                </anchor>
              </controlPr>
            </control>
          </mc:Choice>
        </mc:AlternateContent>
        <mc:AlternateContent xmlns:mc="http://schemas.openxmlformats.org/markup-compatibility/2006">
          <mc:Choice Requires="x14">
            <control shapeId="40791" r:id="rId12" name="Check Box 1879">
              <controlPr defaultSize="0" autoFill="0" autoLine="0" autoPict="0">
                <anchor moveWithCells="1">
                  <from>
                    <xdr:col>0</xdr:col>
                    <xdr:colOff>53340</xdr:colOff>
                    <xdr:row>21</xdr:row>
                    <xdr:rowOff>190500</xdr:rowOff>
                  </from>
                  <to>
                    <xdr:col>0</xdr:col>
                    <xdr:colOff>365760</xdr:colOff>
                    <xdr:row>22</xdr:row>
                    <xdr:rowOff>190500</xdr:rowOff>
                  </to>
                </anchor>
              </controlPr>
            </control>
          </mc:Choice>
        </mc:AlternateContent>
        <mc:AlternateContent xmlns:mc="http://schemas.openxmlformats.org/markup-compatibility/2006">
          <mc:Choice Requires="x14">
            <control shapeId="40792" r:id="rId13" name="Check Box 1880">
              <controlPr defaultSize="0" autoFill="0" autoLine="0" autoPict="0">
                <anchor moveWithCells="1">
                  <from>
                    <xdr:col>0</xdr:col>
                    <xdr:colOff>68580</xdr:colOff>
                    <xdr:row>20</xdr:row>
                    <xdr:rowOff>213360</xdr:rowOff>
                  </from>
                  <to>
                    <xdr:col>0</xdr:col>
                    <xdr:colOff>381000</xdr:colOff>
                    <xdr:row>22</xdr:row>
                    <xdr:rowOff>30480</xdr:rowOff>
                  </to>
                </anchor>
              </controlPr>
            </control>
          </mc:Choice>
        </mc:AlternateContent>
        <mc:AlternateContent xmlns:mc="http://schemas.openxmlformats.org/markup-compatibility/2006">
          <mc:Choice Requires="x14">
            <control shapeId="40793" r:id="rId14" name="Check Box 1881">
              <controlPr defaultSize="0" autoFill="0" autoLine="0" autoPict="0">
                <anchor moveWithCells="1">
                  <from>
                    <xdr:col>0</xdr:col>
                    <xdr:colOff>53340</xdr:colOff>
                    <xdr:row>21</xdr:row>
                    <xdr:rowOff>205740</xdr:rowOff>
                  </from>
                  <to>
                    <xdr:col>0</xdr:col>
                    <xdr:colOff>365760</xdr:colOff>
                    <xdr:row>23</xdr:row>
                    <xdr:rowOff>15240</xdr:rowOff>
                  </to>
                </anchor>
              </controlPr>
            </control>
          </mc:Choice>
        </mc:AlternateContent>
        <mc:AlternateContent xmlns:mc="http://schemas.openxmlformats.org/markup-compatibility/2006">
          <mc:Choice Requires="x14">
            <control shapeId="40794" r:id="rId15" name="Check Box 1882">
              <controlPr defaultSize="0" autoFill="0" autoLine="0" autoPict="0">
                <anchor moveWithCells="1">
                  <from>
                    <xdr:col>0</xdr:col>
                    <xdr:colOff>53340</xdr:colOff>
                    <xdr:row>21</xdr:row>
                    <xdr:rowOff>190500</xdr:rowOff>
                  </from>
                  <to>
                    <xdr:col>0</xdr:col>
                    <xdr:colOff>365760</xdr:colOff>
                    <xdr:row>22</xdr:row>
                    <xdr:rowOff>190500</xdr:rowOff>
                  </to>
                </anchor>
              </controlPr>
            </control>
          </mc:Choice>
        </mc:AlternateContent>
        <mc:AlternateContent xmlns:mc="http://schemas.openxmlformats.org/markup-compatibility/2006">
          <mc:Choice Requires="x14">
            <control shapeId="40795" r:id="rId16" name="Check Box 1883">
              <controlPr defaultSize="0" autoFill="0" autoLine="0" autoPict="0">
                <anchor moveWithCells="1">
                  <from>
                    <xdr:col>0</xdr:col>
                    <xdr:colOff>53340</xdr:colOff>
                    <xdr:row>22</xdr:row>
                    <xdr:rowOff>190500</xdr:rowOff>
                  </from>
                  <to>
                    <xdr:col>0</xdr:col>
                    <xdr:colOff>365760</xdr:colOff>
                    <xdr:row>23</xdr:row>
                    <xdr:rowOff>190500</xdr:rowOff>
                  </to>
                </anchor>
              </controlPr>
            </control>
          </mc:Choice>
        </mc:AlternateContent>
        <mc:AlternateContent xmlns:mc="http://schemas.openxmlformats.org/markup-compatibility/2006">
          <mc:Choice Requires="x14">
            <control shapeId="40796" r:id="rId17" name="Check Box 1884">
              <controlPr defaultSize="0" autoFill="0" autoLine="0" autoPict="0">
                <anchor moveWithCells="1">
                  <from>
                    <xdr:col>0</xdr:col>
                    <xdr:colOff>53340</xdr:colOff>
                    <xdr:row>21</xdr:row>
                    <xdr:rowOff>205740</xdr:rowOff>
                  </from>
                  <to>
                    <xdr:col>0</xdr:col>
                    <xdr:colOff>365760</xdr:colOff>
                    <xdr:row>23</xdr:row>
                    <xdr:rowOff>15240</xdr:rowOff>
                  </to>
                </anchor>
              </controlPr>
            </control>
          </mc:Choice>
        </mc:AlternateContent>
        <mc:AlternateContent xmlns:mc="http://schemas.openxmlformats.org/markup-compatibility/2006">
          <mc:Choice Requires="x14">
            <control shapeId="40797" r:id="rId18" name="Check Box 1885">
              <controlPr defaultSize="0" autoFill="0" autoLine="0" autoPict="0">
                <anchor moveWithCells="1">
                  <from>
                    <xdr:col>0</xdr:col>
                    <xdr:colOff>53340</xdr:colOff>
                    <xdr:row>22</xdr:row>
                    <xdr:rowOff>205740</xdr:rowOff>
                  </from>
                  <to>
                    <xdr:col>0</xdr:col>
                    <xdr:colOff>365760</xdr:colOff>
                    <xdr:row>24</xdr:row>
                    <xdr:rowOff>30480</xdr:rowOff>
                  </to>
                </anchor>
              </controlPr>
            </control>
          </mc:Choice>
        </mc:AlternateContent>
        <mc:AlternateContent xmlns:mc="http://schemas.openxmlformats.org/markup-compatibility/2006">
          <mc:Choice Requires="x14">
            <control shapeId="40798" r:id="rId19" name="Check Box 1886">
              <controlPr defaultSize="0" autoFill="0" autoLine="0" autoPict="0">
                <anchor moveWithCells="1">
                  <from>
                    <xdr:col>0</xdr:col>
                    <xdr:colOff>53340</xdr:colOff>
                    <xdr:row>22</xdr:row>
                    <xdr:rowOff>190500</xdr:rowOff>
                  </from>
                  <to>
                    <xdr:col>0</xdr:col>
                    <xdr:colOff>365760</xdr:colOff>
                    <xdr:row>23</xdr:row>
                    <xdr:rowOff>190500</xdr:rowOff>
                  </to>
                </anchor>
              </controlPr>
            </control>
          </mc:Choice>
        </mc:AlternateContent>
        <mc:AlternateContent xmlns:mc="http://schemas.openxmlformats.org/markup-compatibility/2006">
          <mc:Choice Requires="x14">
            <control shapeId="40799" r:id="rId20" name="Check Box 1887">
              <controlPr defaultSize="0" autoFill="0" autoLine="0" autoPict="0">
                <anchor moveWithCells="1">
                  <from>
                    <xdr:col>0</xdr:col>
                    <xdr:colOff>53340</xdr:colOff>
                    <xdr:row>23</xdr:row>
                    <xdr:rowOff>205740</xdr:rowOff>
                  </from>
                  <to>
                    <xdr:col>0</xdr:col>
                    <xdr:colOff>365760</xdr:colOff>
                    <xdr:row>25</xdr:row>
                    <xdr:rowOff>0</xdr:rowOff>
                  </to>
                </anchor>
              </controlPr>
            </control>
          </mc:Choice>
        </mc:AlternateContent>
        <mc:AlternateContent xmlns:mc="http://schemas.openxmlformats.org/markup-compatibility/2006">
          <mc:Choice Requires="x14">
            <control shapeId="40800" r:id="rId21" name="Check Box 1888">
              <controlPr defaultSize="0" autoFill="0" autoLine="0" autoPict="0">
                <anchor moveWithCells="1">
                  <from>
                    <xdr:col>0</xdr:col>
                    <xdr:colOff>53340</xdr:colOff>
                    <xdr:row>22</xdr:row>
                    <xdr:rowOff>205740</xdr:rowOff>
                  </from>
                  <to>
                    <xdr:col>0</xdr:col>
                    <xdr:colOff>365760</xdr:colOff>
                    <xdr:row>24</xdr:row>
                    <xdr:rowOff>30480</xdr:rowOff>
                  </to>
                </anchor>
              </controlPr>
            </control>
          </mc:Choice>
        </mc:AlternateContent>
        <mc:AlternateContent xmlns:mc="http://schemas.openxmlformats.org/markup-compatibility/2006">
          <mc:Choice Requires="x14">
            <control shapeId="40801" r:id="rId22" name="Check Box 1889">
              <controlPr defaultSize="0" autoFill="0" autoLine="0" autoPict="0">
                <anchor moveWithCells="1">
                  <from>
                    <xdr:col>0</xdr:col>
                    <xdr:colOff>53340</xdr:colOff>
                    <xdr:row>23</xdr:row>
                    <xdr:rowOff>213360</xdr:rowOff>
                  </from>
                  <to>
                    <xdr:col>0</xdr:col>
                    <xdr:colOff>365760</xdr:colOff>
                    <xdr:row>25</xdr:row>
                    <xdr:rowOff>22860</xdr:rowOff>
                  </to>
                </anchor>
              </controlPr>
            </control>
          </mc:Choice>
        </mc:AlternateContent>
        <mc:AlternateContent xmlns:mc="http://schemas.openxmlformats.org/markup-compatibility/2006">
          <mc:Choice Requires="x14">
            <control shapeId="40802" r:id="rId23" name="Check Box 1890">
              <controlPr defaultSize="0" autoFill="0" autoLine="0" autoPict="0">
                <anchor moveWithCells="1">
                  <from>
                    <xdr:col>0</xdr:col>
                    <xdr:colOff>53340</xdr:colOff>
                    <xdr:row>23</xdr:row>
                    <xdr:rowOff>205740</xdr:rowOff>
                  </from>
                  <to>
                    <xdr:col>0</xdr:col>
                    <xdr:colOff>365760</xdr:colOff>
                    <xdr:row>25</xdr:row>
                    <xdr:rowOff>0</xdr:rowOff>
                  </to>
                </anchor>
              </controlPr>
            </control>
          </mc:Choice>
        </mc:AlternateContent>
        <mc:AlternateContent xmlns:mc="http://schemas.openxmlformats.org/markup-compatibility/2006">
          <mc:Choice Requires="x14">
            <control shapeId="40803" r:id="rId24" name="Check Box 1891">
              <controlPr defaultSize="0" autoFill="0" autoLine="0" autoPict="0">
                <anchor moveWithCells="1">
                  <from>
                    <xdr:col>0</xdr:col>
                    <xdr:colOff>53340</xdr:colOff>
                    <xdr:row>23</xdr:row>
                    <xdr:rowOff>213360</xdr:rowOff>
                  </from>
                  <to>
                    <xdr:col>0</xdr:col>
                    <xdr:colOff>365760</xdr:colOff>
                    <xdr:row>25</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FDC96-9EFE-4C21-9C6B-C21B7D89B19C}">
  <sheetPr codeName="Sheet6"/>
  <dimension ref="A1:AD57"/>
  <sheetViews>
    <sheetView showGridLines="0" zoomScale="80" zoomScaleNormal="80" workbookViewId="0">
      <selection activeCell="D30" sqref="D30"/>
    </sheetView>
  </sheetViews>
  <sheetFormatPr defaultColWidth="9.21875" defaultRowHeight="13.2"/>
  <cols>
    <col min="1" max="1" width="5.77734375" style="33" customWidth="1"/>
    <col min="2" max="2" width="10.5546875" style="33" customWidth="1"/>
    <col min="3" max="3" width="11.77734375" style="33" customWidth="1"/>
    <col min="4" max="4" width="15.21875" style="33" customWidth="1"/>
    <col min="5" max="5" width="9.44140625" style="33" customWidth="1"/>
    <col min="6" max="6" width="10.5546875" style="33" customWidth="1"/>
    <col min="7" max="8" width="9.77734375" style="33" customWidth="1"/>
    <col min="9" max="9" width="9.21875" style="33" customWidth="1"/>
    <col min="10" max="10" width="10.77734375" style="33" customWidth="1"/>
    <col min="11" max="11" width="10.44140625" style="33" customWidth="1"/>
    <col min="12" max="12" width="12.44140625" style="33" customWidth="1"/>
    <col min="13" max="13" width="6.21875" style="33" customWidth="1"/>
    <col min="14" max="14" width="7.21875" style="33" customWidth="1"/>
    <col min="15" max="15" width="5.21875" style="33" customWidth="1"/>
    <col min="16" max="16" width="10.77734375" style="33" customWidth="1"/>
    <col min="17" max="17" width="9.44140625" style="33" customWidth="1"/>
    <col min="18" max="18" width="9.5546875" style="33" customWidth="1"/>
    <col min="19" max="20" width="10" style="33" customWidth="1"/>
    <col min="21" max="21" width="12" style="33" customWidth="1"/>
    <col min="22" max="22" width="5.21875" style="33" customWidth="1"/>
    <col min="23" max="16384" width="9.21875" style="33"/>
  </cols>
  <sheetData>
    <row r="1" spans="1:30" ht="17.55" customHeight="1">
      <c r="A1" s="507" t="s">
        <v>298</v>
      </c>
      <c r="B1" s="508"/>
      <c r="C1" s="508"/>
      <c r="D1" s="508"/>
      <c r="E1" s="513" t="s">
        <v>132</v>
      </c>
      <c r="F1" s="514"/>
      <c r="G1" s="514"/>
      <c r="H1" s="514"/>
      <c r="I1" s="514"/>
      <c r="J1" s="514"/>
      <c r="K1" s="514"/>
      <c r="L1" s="514"/>
      <c r="M1" s="514"/>
      <c r="N1" s="514"/>
      <c r="O1" s="514"/>
      <c r="P1" s="514"/>
      <c r="Q1" s="515"/>
      <c r="R1" s="108"/>
      <c r="S1" s="109"/>
      <c r="T1" s="109"/>
      <c r="U1" s="110"/>
    </row>
    <row r="2" spans="1:30" ht="41.25" customHeight="1">
      <c r="A2" s="509"/>
      <c r="B2" s="510"/>
      <c r="C2" s="510"/>
      <c r="D2" s="510"/>
      <c r="E2" s="516"/>
      <c r="F2" s="517"/>
      <c r="G2" s="517"/>
      <c r="H2" s="517"/>
      <c r="I2" s="517"/>
      <c r="J2" s="517"/>
      <c r="K2" s="517"/>
      <c r="L2" s="517"/>
      <c r="M2" s="517"/>
      <c r="N2" s="517"/>
      <c r="O2" s="517"/>
      <c r="P2" s="517"/>
      <c r="Q2" s="518"/>
      <c r="R2" s="111"/>
      <c r="S2" s="112"/>
      <c r="T2" s="112"/>
      <c r="U2" s="113"/>
    </row>
    <row r="3" spans="1:30" ht="22.5" customHeight="1" thickBot="1">
      <c r="A3" s="511"/>
      <c r="B3" s="512"/>
      <c r="C3" s="512"/>
      <c r="D3" s="512"/>
      <c r="E3" s="519"/>
      <c r="F3" s="520"/>
      <c r="G3" s="520"/>
      <c r="H3" s="520"/>
      <c r="I3" s="520"/>
      <c r="J3" s="520"/>
      <c r="K3" s="520"/>
      <c r="L3" s="520"/>
      <c r="M3" s="520"/>
      <c r="N3" s="520"/>
      <c r="O3" s="520"/>
      <c r="P3" s="520"/>
      <c r="Q3" s="521"/>
      <c r="R3" s="784"/>
      <c r="S3" s="785"/>
      <c r="T3" s="785"/>
      <c r="U3" s="786"/>
      <c r="W3" s="34" t="s">
        <v>121</v>
      </c>
    </row>
    <row r="4" spans="1:30" ht="18" customHeight="1" thickBot="1">
      <c r="A4" s="449" t="s">
        <v>155</v>
      </c>
      <c r="B4" s="450"/>
      <c r="C4" s="497" t="s">
        <v>160</v>
      </c>
      <c r="D4" s="498"/>
      <c r="E4" s="499"/>
      <c r="F4" s="522" t="s">
        <v>227</v>
      </c>
      <c r="G4" s="523"/>
      <c r="H4" s="816" t="s">
        <v>114</v>
      </c>
      <c r="I4" s="817"/>
      <c r="J4" s="818"/>
      <c r="K4" s="527"/>
      <c r="L4" s="528"/>
      <c r="M4" s="529"/>
      <c r="N4" s="530"/>
      <c r="O4" s="530"/>
      <c r="P4" s="531"/>
      <c r="Q4" s="532" t="s">
        <v>128</v>
      </c>
      <c r="R4" s="533"/>
      <c r="S4" s="534"/>
      <c r="T4" s="495" t="s">
        <v>131</v>
      </c>
      <c r="U4" s="496"/>
      <c r="W4" s="803" t="s">
        <v>183</v>
      </c>
      <c r="X4" s="803"/>
      <c r="Y4" s="803"/>
      <c r="Z4" s="803"/>
      <c r="AA4" s="803"/>
      <c r="AB4" s="803"/>
      <c r="AC4" s="803"/>
      <c r="AD4" s="803"/>
    </row>
    <row r="5" spans="1:30" ht="18" customHeight="1">
      <c r="A5" s="447" t="s">
        <v>133</v>
      </c>
      <c r="B5" s="448"/>
      <c r="C5" s="500" t="s">
        <v>161</v>
      </c>
      <c r="D5" s="501"/>
      <c r="E5" s="502"/>
      <c r="F5" s="522"/>
      <c r="G5" s="523"/>
      <c r="H5" s="882" t="s">
        <v>115</v>
      </c>
      <c r="I5" s="883"/>
      <c r="J5" s="884"/>
      <c r="K5" s="451"/>
      <c r="L5" s="452"/>
      <c r="M5" s="453"/>
      <c r="N5" s="454"/>
      <c r="O5" s="454"/>
      <c r="P5" s="455"/>
      <c r="Q5" s="456" t="s">
        <v>179</v>
      </c>
      <c r="R5" s="457"/>
      <c r="S5" s="458"/>
      <c r="T5" s="459">
        <v>1</v>
      </c>
      <c r="U5" s="460"/>
      <c r="W5" s="803"/>
      <c r="X5" s="803"/>
      <c r="Y5" s="803"/>
      <c r="Z5" s="803"/>
      <c r="AA5" s="803"/>
      <c r="AB5" s="803"/>
      <c r="AC5" s="803"/>
      <c r="AD5" s="803"/>
    </row>
    <row r="6" spans="1:30" ht="18" customHeight="1" thickBot="1">
      <c r="A6" s="540" t="s">
        <v>164</v>
      </c>
      <c r="B6" s="541"/>
      <c r="C6" s="542" t="s">
        <v>158</v>
      </c>
      <c r="D6" s="543"/>
      <c r="E6" s="543"/>
      <c r="F6" s="522"/>
      <c r="G6" s="523"/>
      <c r="H6" s="544"/>
      <c r="I6" s="545"/>
      <c r="J6" s="546"/>
      <c r="K6" s="547"/>
      <c r="L6" s="548"/>
      <c r="M6" s="549"/>
      <c r="N6" s="550"/>
      <c r="O6" s="550"/>
      <c r="P6" s="551"/>
      <c r="Q6" s="440" t="s">
        <v>171</v>
      </c>
      <c r="R6" s="441"/>
      <c r="S6" s="442"/>
      <c r="T6" s="552">
        <v>44206</v>
      </c>
      <c r="U6" s="553"/>
      <c r="W6" s="803"/>
      <c r="X6" s="803"/>
      <c r="Y6" s="803"/>
      <c r="Z6" s="803"/>
      <c r="AA6" s="803"/>
      <c r="AB6" s="803"/>
      <c r="AC6" s="803"/>
      <c r="AD6" s="803"/>
    </row>
    <row r="7" spans="1:30" ht="12.75" customHeight="1">
      <c r="A7" s="503" t="s">
        <v>6</v>
      </c>
      <c r="B7" s="504"/>
      <c r="C7" s="504"/>
      <c r="D7" s="504"/>
      <c r="E7" s="504"/>
      <c r="F7" s="503" t="s">
        <v>52</v>
      </c>
      <c r="G7" s="504"/>
      <c r="H7" s="504"/>
      <c r="I7" s="504"/>
      <c r="J7" s="504"/>
      <c r="K7" s="504"/>
      <c r="L7" s="538"/>
      <c r="M7" s="503" t="s">
        <v>53</v>
      </c>
      <c r="N7" s="504"/>
      <c r="O7" s="504"/>
      <c r="P7" s="504"/>
      <c r="Q7" s="504"/>
      <c r="R7" s="504"/>
      <c r="S7" s="504"/>
      <c r="T7" s="504"/>
      <c r="U7" s="538"/>
      <c r="W7" s="803"/>
      <c r="X7" s="803"/>
      <c r="Y7" s="803"/>
      <c r="Z7" s="803"/>
      <c r="AA7" s="803"/>
      <c r="AB7" s="803"/>
      <c r="AC7" s="803"/>
      <c r="AD7" s="803"/>
    </row>
    <row r="8" spans="1:30" ht="12.75" customHeight="1">
      <c r="A8" s="505"/>
      <c r="B8" s="506"/>
      <c r="C8" s="506"/>
      <c r="D8" s="506"/>
      <c r="E8" s="506"/>
      <c r="F8" s="505"/>
      <c r="G8" s="506"/>
      <c r="H8" s="506"/>
      <c r="I8" s="506"/>
      <c r="J8" s="506"/>
      <c r="K8" s="506"/>
      <c r="L8" s="539"/>
      <c r="M8" s="505"/>
      <c r="N8" s="506"/>
      <c r="O8" s="506"/>
      <c r="P8" s="506"/>
      <c r="Q8" s="506"/>
      <c r="R8" s="506"/>
      <c r="S8" s="506"/>
      <c r="T8" s="506"/>
      <c r="U8" s="539"/>
      <c r="W8" s="803"/>
      <c r="X8" s="803"/>
      <c r="Y8" s="803"/>
      <c r="Z8" s="803"/>
      <c r="AA8" s="803"/>
      <c r="AB8" s="803"/>
      <c r="AC8" s="803"/>
      <c r="AD8" s="803"/>
    </row>
    <row r="9" spans="1:30" ht="13.5" customHeight="1">
      <c r="A9" s="93"/>
      <c r="B9" s="123"/>
      <c r="C9" s="94"/>
      <c r="D9" s="94"/>
      <c r="E9" s="95"/>
      <c r="F9" s="35"/>
      <c r="G9" s="36"/>
      <c r="H9" s="36"/>
      <c r="I9" s="36"/>
      <c r="J9" s="36"/>
      <c r="K9" s="36"/>
      <c r="L9" s="37"/>
      <c r="M9" s="93"/>
      <c r="N9" s="94"/>
      <c r="O9" s="94"/>
      <c r="P9" s="94"/>
      <c r="Q9" s="94"/>
      <c r="R9" s="94"/>
      <c r="S9" s="94"/>
      <c r="T9" s="94"/>
      <c r="U9" s="95"/>
      <c r="W9" s="803"/>
      <c r="X9" s="803"/>
      <c r="Y9" s="803"/>
      <c r="Z9" s="803"/>
      <c r="AA9" s="803"/>
      <c r="AB9" s="803"/>
      <c r="AC9" s="803"/>
      <c r="AD9" s="803"/>
    </row>
    <row r="10" spans="1:30" ht="12.75" customHeight="1">
      <c r="A10" s="35"/>
      <c r="B10" s="121"/>
      <c r="C10" s="36"/>
      <c r="D10" s="36"/>
      <c r="E10" s="37"/>
      <c r="F10" s="35"/>
      <c r="G10" s="36"/>
      <c r="H10" s="36"/>
      <c r="I10" s="36"/>
      <c r="J10" s="36"/>
      <c r="K10" s="36"/>
      <c r="L10" s="37"/>
      <c r="M10" s="35"/>
      <c r="N10" s="36"/>
      <c r="O10" s="36"/>
      <c r="P10" s="36"/>
      <c r="Q10" s="36"/>
      <c r="R10" s="36"/>
      <c r="S10" s="36"/>
      <c r="T10" s="36"/>
      <c r="U10" s="37"/>
      <c r="W10" s="803"/>
      <c r="X10" s="803"/>
      <c r="Y10" s="803"/>
      <c r="Z10" s="803"/>
      <c r="AA10" s="803"/>
      <c r="AB10" s="803"/>
      <c r="AC10" s="803"/>
      <c r="AD10" s="803"/>
    </row>
    <row r="11" spans="1:30" ht="12.75" customHeight="1">
      <c r="A11" s="35"/>
      <c r="B11" s="121"/>
      <c r="C11" s="36"/>
      <c r="D11" s="36"/>
      <c r="E11" s="37"/>
      <c r="F11" s="35"/>
      <c r="G11" s="36"/>
      <c r="H11" s="36"/>
      <c r="I11" s="36"/>
      <c r="J11" s="36"/>
      <c r="K11" s="36"/>
      <c r="L11" s="37"/>
      <c r="M11" s="35"/>
      <c r="N11" s="36"/>
      <c r="O11" s="36"/>
      <c r="P11" s="36"/>
      <c r="Q11" s="36"/>
      <c r="R11" s="36"/>
      <c r="S11" s="36"/>
      <c r="T11" s="36"/>
      <c r="U11" s="37"/>
      <c r="W11" s="803"/>
      <c r="X11" s="803"/>
      <c r="Y11" s="803"/>
      <c r="Z11" s="803"/>
      <c r="AA11" s="803"/>
      <c r="AB11" s="803"/>
      <c r="AC11" s="803"/>
      <c r="AD11" s="803"/>
    </row>
    <row r="12" spans="1:30" ht="12.75" customHeight="1">
      <c r="A12" s="35"/>
      <c r="B12" s="121"/>
      <c r="C12" s="36"/>
      <c r="D12" s="36"/>
      <c r="E12" s="37"/>
      <c r="F12" s="35"/>
      <c r="G12" s="36"/>
      <c r="H12" s="36"/>
      <c r="I12" s="36"/>
      <c r="J12" s="36"/>
      <c r="K12" s="36"/>
      <c r="L12" s="37"/>
      <c r="M12" s="35"/>
      <c r="N12" s="36"/>
      <c r="O12" s="36"/>
      <c r="P12" s="36"/>
      <c r="Q12" s="36"/>
      <c r="R12" s="36"/>
      <c r="S12" s="36"/>
      <c r="T12" s="36"/>
      <c r="U12" s="37"/>
      <c r="W12" s="803"/>
      <c r="X12" s="803"/>
      <c r="Y12" s="803"/>
      <c r="Z12" s="803"/>
      <c r="AA12" s="803"/>
      <c r="AB12" s="803"/>
      <c r="AC12" s="803"/>
      <c r="AD12" s="803"/>
    </row>
    <row r="13" spans="1:30" ht="12.75" customHeight="1">
      <c r="A13" s="35"/>
      <c r="B13" s="121"/>
      <c r="C13" s="36"/>
      <c r="D13" s="36"/>
      <c r="E13" s="37"/>
      <c r="F13" s="35"/>
      <c r="G13" s="36"/>
      <c r="H13" s="36"/>
      <c r="I13" s="36"/>
      <c r="J13" s="36"/>
      <c r="K13" s="36"/>
      <c r="L13" s="37"/>
      <c r="M13" s="35"/>
      <c r="N13" s="36"/>
      <c r="O13" s="36"/>
      <c r="P13" s="36"/>
      <c r="Q13" s="36"/>
      <c r="R13" s="36"/>
      <c r="S13" s="36"/>
      <c r="T13" s="36"/>
      <c r="U13" s="37"/>
      <c r="W13" s="803"/>
      <c r="X13" s="803"/>
      <c r="Y13" s="803"/>
      <c r="Z13" s="803"/>
      <c r="AA13" s="803"/>
      <c r="AB13" s="803"/>
      <c r="AC13" s="803"/>
      <c r="AD13" s="803"/>
    </row>
    <row r="14" spans="1:30" ht="12.75" customHeight="1">
      <c r="A14" s="35"/>
      <c r="B14" s="121"/>
      <c r="C14" s="36"/>
      <c r="D14" s="36"/>
      <c r="E14" s="37"/>
      <c r="F14" s="35"/>
      <c r="G14" s="36"/>
      <c r="H14" s="36"/>
      <c r="I14" s="36"/>
      <c r="J14" s="36"/>
      <c r="K14" s="36"/>
      <c r="L14" s="37"/>
      <c r="M14" s="35"/>
      <c r="N14" s="36"/>
      <c r="O14" s="36"/>
      <c r="P14" s="36"/>
      <c r="Q14" s="36"/>
      <c r="R14" s="36"/>
      <c r="S14" s="36"/>
      <c r="T14" s="36"/>
      <c r="U14" s="37"/>
      <c r="W14" s="803"/>
      <c r="X14" s="803"/>
      <c r="Y14" s="803"/>
      <c r="Z14" s="803"/>
      <c r="AA14" s="803"/>
      <c r="AB14" s="803"/>
      <c r="AC14" s="803"/>
      <c r="AD14" s="803"/>
    </row>
    <row r="15" spans="1:30" ht="12.75" customHeight="1">
      <c r="A15" s="35"/>
      <c r="B15" s="121"/>
      <c r="C15" s="36"/>
      <c r="D15" s="36"/>
      <c r="E15" s="37"/>
      <c r="F15" s="35"/>
      <c r="G15" s="36"/>
      <c r="H15" s="36"/>
      <c r="I15" s="36"/>
      <c r="J15" s="36"/>
      <c r="K15" s="36"/>
      <c r="L15" s="37"/>
      <c r="M15" s="35"/>
      <c r="N15" s="36"/>
      <c r="O15" s="36"/>
      <c r="P15" s="36"/>
      <c r="Q15" s="36"/>
      <c r="R15" s="36"/>
      <c r="S15" s="36"/>
      <c r="T15" s="36"/>
      <c r="U15" s="37"/>
      <c r="W15" s="803"/>
      <c r="X15" s="803"/>
      <c r="Y15" s="803"/>
      <c r="Z15" s="803"/>
      <c r="AA15" s="803"/>
      <c r="AB15" s="803"/>
      <c r="AC15" s="803"/>
      <c r="AD15" s="803"/>
    </row>
    <row r="16" spans="1:30" ht="12.75" customHeight="1">
      <c r="A16" s="35"/>
      <c r="B16" s="121"/>
      <c r="C16" s="36"/>
      <c r="D16" s="36"/>
      <c r="E16" s="37"/>
      <c r="F16" s="35"/>
      <c r="G16" s="36"/>
      <c r="H16" s="36"/>
      <c r="I16" s="36"/>
      <c r="J16" s="36"/>
      <c r="K16" s="36"/>
      <c r="L16" s="37"/>
      <c r="M16" s="35"/>
      <c r="N16" s="36"/>
      <c r="O16" s="36"/>
      <c r="P16" s="36"/>
      <c r="Q16" s="36"/>
      <c r="R16" s="36"/>
      <c r="S16" s="36"/>
      <c r="T16" s="36"/>
      <c r="U16" s="37"/>
      <c r="W16" s="803"/>
      <c r="X16" s="803"/>
      <c r="Y16" s="803"/>
      <c r="Z16" s="803"/>
      <c r="AA16" s="803"/>
      <c r="AB16" s="803"/>
      <c r="AC16" s="803"/>
      <c r="AD16" s="803"/>
    </row>
    <row r="17" spans="1:30" ht="12.75" customHeight="1">
      <c r="A17" s="35"/>
      <c r="B17" s="121"/>
      <c r="C17" s="36"/>
      <c r="D17" s="36"/>
      <c r="E17" s="37"/>
      <c r="F17" s="35"/>
      <c r="G17" s="36"/>
      <c r="H17" s="36"/>
      <c r="I17" s="36"/>
      <c r="J17" s="36"/>
      <c r="K17" s="36"/>
      <c r="L17" s="37"/>
      <c r="M17" s="35"/>
      <c r="N17" s="36"/>
      <c r="O17" s="36"/>
      <c r="P17" s="36"/>
      <c r="Q17" s="36"/>
      <c r="R17" s="36"/>
      <c r="S17" s="36"/>
      <c r="T17" s="36"/>
      <c r="U17" s="37"/>
      <c r="W17" s="803"/>
      <c r="X17" s="803"/>
      <c r="Y17" s="803"/>
      <c r="Z17" s="803"/>
      <c r="AA17" s="803"/>
      <c r="AB17" s="803"/>
      <c r="AC17" s="803"/>
      <c r="AD17" s="803"/>
    </row>
    <row r="18" spans="1:30" ht="12.75" customHeight="1">
      <c r="A18" s="35"/>
      <c r="B18" s="121"/>
      <c r="C18" s="36"/>
      <c r="D18" s="36"/>
      <c r="E18" s="37"/>
      <c r="F18" s="35"/>
      <c r="G18" s="36"/>
      <c r="H18" s="36"/>
      <c r="I18" s="36"/>
      <c r="J18" s="36"/>
      <c r="K18" s="36"/>
      <c r="L18" s="37"/>
      <c r="M18" s="35"/>
      <c r="N18" s="36"/>
      <c r="O18" s="36"/>
      <c r="P18" s="36"/>
      <c r="Q18" s="36"/>
      <c r="R18" s="36"/>
      <c r="S18" s="36"/>
      <c r="T18" s="36"/>
      <c r="U18" s="37"/>
      <c r="W18" s="803"/>
      <c r="X18" s="803"/>
      <c r="Y18" s="803"/>
      <c r="Z18" s="803"/>
      <c r="AA18" s="803"/>
      <c r="AB18" s="803"/>
      <c r="AC18" s="803"/>
      <c r="AD18" s="803"/>
    </row>
    <row r="19" spans="1:30" ht="12.75" customHeight="1">
      <c r="A19" s="35"/>
      <c r="B19" s="121"/>
      <c r="C19" s="36"/>
      <c r="D19" s="36"/>
      <c r="E19" s="37"/>
      <c r="F19" s="35"/>
      <c r="G19" s="36"/>
      <c r="H19" s="36"/>
      <c r="I19" s="36"/>
      <c r="J19" s="36"/>
      <c r="K19" s="36"/>
      <c r="L19" s="37"/>
      <c r="M19" s="35"/>
      <c r="N19" s="36"/>
      <c r="O19" s="36"/>
      <c r="P19" s="36"/>
      <c r="Q19" s="36"/>
      <c r="R19" s="36"/>
      <c r="S19" s="36"/>
      <c r="T19" s="36"/>
      <c r="U19" s="37"/>
      <c r="W19" s="803"/>
      <c r="X19" s="803"/>
      <c r="Y19" s="803"/>
      <c r="Z19" s="803"/>
      <c r="AA19" s="803"/>
      <c r="AB19" s="803"/>
      <c r="AC19" s="803"/>
      <c r="AD19" s="803"/>
    </row>
    <row r="20" spans="1:30" ht="13.5" customHeight="1" thickBot="1">
      <c r="A20" s="39"/>
      <c r="B20" s="121"/>
      <c r="C20" s="40"/>
      <c r="D20" s="40"/>
      <c r="E20" s="41"/>
      <c r="F20" s="39"/>
      <c r="G20" s="40"/>
      <c r="H20" s="40"/>
      <c r="I20" s="40"/>
      <c r="J20" s="40"/>
      <c r="K20" s="40"/>
      <c r="L20" s="41"/>
      <c r="M20" s="39"/>
      <c r="N20" s="40"/>
      <c r="O20" s="40"/>
      <c r="P20" s="40"/>
      <c r="Q20" s="40"/>
      <c r="R20" s="40"/>
      <c r="S20" s="40"/>
      <c r="T20" s="40"/>
      <c r="U20" s="41"/>
      <c r="W20" s="803"/>
      <c r="X20" s="803"/>
      <c r="Y20" s="803"/>
      <c r="Z20" s="803"/>
      <c r="AA20" s="803"/>
      <c r="AB20" s="803"/>
      <c r="AC20" s="803"/>
      <c r="AD20" s="803"/>
    </row>
    <row r="21" spans="1:30" ht="15.75" customHeight="1">
      <c r="A21" s="471" t="s">
        <v>4</v>
      </c>
      <c r="B21" s="472"/>
      <c r="C21" s="472"/>
      <c r="D21" s="472"/>
      <c r="E21" s="473"/>
      <c r="F21" s="469" t="s">
        <v>228</v>
      </c>
      <c r="G21" s="474"/>
      <c r="H21" s="255" t="s">
        <v>0</v>
      </c>
      <c r="I21" s="254" t="s">
        <v>1</v>
      </c>
      <c r="J21" s="254" t="s">
        <v>2</v>
      </c>
      <c r="K21" s="477" t="s">
        <v>7</v>
      </c>
      <c r="L21" s="479">
        <v>160</v>
      </c>
      <c r="M21" s="469" t="s">
        <v>229</v>
      </c>
      <c r="N21" s="470"/>
      <c r="O21" s="470"/>
      <c r="P21" s="470"/>
      <c r="Q21" s="254" t="s">
        <v>0</v>
      </c>
      <c r="R21" s="254" t="s">
        <v>1</v>
      </c>
      <c r="S21" s="254" t="s">
        <v>2</v>
      </c>
      <c r="T21" s="477" t="s">
        <v>51</v>
      </c>
      <c r="U21" s="482">
        <f>L21*S23</f>
        <v>160</v>
      </c>
      <c r="W21" s="803"/>
      <c r="X21" s="803"/>
      <c r="Y21" s="803"/>
      <c r="Z21" s="803"/>
      <c r="AA21" s="803"/>
      <c r="AB21" s="803"/>
      <c r="AC21" s="803"/>
      <c r="AD21" s="803"/>
    </row>
    <row r="22" spans="1:30" ht="15.75" customHeight="1">
      <c r="A22" s="42"/>
      <c r="B22" s="463" t="s">
        <v>3</v>
      </c>
      <c r="C22" s="425"/>
      <c r="D22" s="425"/>
      <c r="E22" s="464"/>
      <c r="F22" s="475"/>
      <c r="G22" s="476"/>
      <c r="H22" s="130">
        <v>1200</v>
      </c>
      <c r="I22" s="131">
        <v>1000</v>
      </c>
      <c r="J22" s="131">
        <v>975</v>
      </c>
      <c r="K22" s="477"/>
      <c r="L22" s="479"/>
      <c r="M22" s="469"/>
      <c r="N22" s="470"/>
      <c r="O22" s="470"/>
      <c r="P22" s="470"/>
      <c r="Q22" s="128">
        <v>1200</v>
      </c>
      <c r="R22" s="137">
        <v>1000</v>
      </c>
      <c r="S22" s="137">
        <v>975</v>
      </c>
      <c r="T22" s="477"/>
      <c r="U22" s="482"/>
      <c r="W22" s="803"/>
      <c r="X22" s="803"/>
      <c r="Y22" s="803"/>
      <c r="Z22" s="803"/>
      <c r="AA22" s="803"/>
      <c r="AB22" s="803"/>
      <c r="AC22" s="803"/>
      <c r="AD22" s="803"/>
    </row>
    <row r="23" spans="1:30" ht="15.75" customHeight="1">
      <c r="A23" s="44"/>
      <c r="B23" s="463" t="s">
        <v>82</v>
      </c>
      <c r="C23" s="425"/>
      <c r="D23" s="425"/>
      <c r="E23" s="464"/>
      <c r="F23" s="424" t="s">
        <v>126</v>
      </c>
      <c r="G23" s="425"/>
      <c r="H23" s="425"/>
      <c r="I23" s="465" t="s">
        <v>70</v>
      </c>
      <c r="J23" s="466"/>
      <c r="K23" s="477"/>
      <c r="L23" s="479"/>
      <c r="M23" s="421" t="s">
        <v>182</v>
      </c>
      <c r="N23" s="422"/>
      <c r="O23" s="423"/>
      <c r="P23" s="119">
        <v>1</v>
      </c>
      <c r="Q23" s="486" t="s">
        <v>167</v>
      </c>
      <c r="R23" s="487"/>
      <c r="S23" s="801">
        <f>P23*P24</f>
        <v>1</v>
      </c>
      <c r="T23" s="477"/>
      <c r="U23" s="482"/>
      <c r="W23" s="803"/>
      <c r="X23" s="803"/>
      <c r="Y23" s="803"/>
      <c r="Z23" s="803"/>
      <c r="AA23" s="803"/>
      <c r="AB23" s="803"/>
      <c r="AC23" s="803"/>
      <c r="AD23" s="803"/>
    </row>
    <row r="24" spans="1:30" ht="15.75" customHeight="1">
      <c r="A24" s="45"/>
      <c r="B24" s="463" t="s">
        <v>83</v>
      </c>
      <c r="C24" s="425"/>
      <c r="D24" s="425"/>
      <c r="E24" s="464"/>
      <c r="F24" s="424" t="s">
        <v>59</v>
      </c>
      <c r="G24" s="425"/>
      <c r="H24" s="425"/>
      <c r="I24" s="556">
        <v>0.17</v>
      </c>
      <c r="J24" s="557"/>
      <c r="K24" s="477"/>
      <c r="L24" s="479"/>
      <c r="M24" s="424" t="s">
        <v>177</v>
      </c>
      <c r="N24" s="425"/>
      <c r="O24" s="426"/>
      <c r="P24" s="144">
        <v>1</v>
      </c>
      <c r="Q24" s="488"/>
      <c r="R24" s="489"/>
      <c r="S24" s="802"/>
      <c r="T24" s="477"/>
      <c r="U24" s="482"/>
      <c r="X24" s="43"/>
    </row>
    <row r="25" spans="1:30" ht="15.75" customHeight="1" thickBot="1">
      <c r="A25" s="46"/>
      <c r="B25" s="570" t="s">
        <v>84</v>
      </c>
      <c r="C25" s="571"/>
      <c r="D25" s="571"/>
      <c r="E25" s="572"/>
      <c r="F25" s="573" t="s">
        <v>226</v>
      </c>
      <c r="G25" s="571"/>
      <c r="H25" s="574"/>
      <c r="I25" s="461">
        <v>91.5</v>
      </c>
      <c r="J25" s="462"/>
      <c r="K25" s="478"/>
      <c r="L25" s="480"/>
      <c r="M25" s="573" t="s">
        <v>225</v>
      </c>
      <c r="N25" s="571"/>
      <c r="O25" s="574"/>
      <c r="P25" s="176">
        <v>91.5</v>
      </c>
      <c r="Q25" s="782" t="s">
        <v>187</v>
      </c>
      <c r="R25" s="783"/>
      <c r="S25" s="152">
        <v>3</v>
      </c>
      <c r="T25" s="477"/>
      <c r="U25" s="482"/>
      <c r="X25" s="43"/>
    </row>
    <row r="26" spans="1:30" ht="18" customHeight="1">
      <c r="A26" s="114" t="s">
        <v>81</v>
      </c>
      <c r="B26" s="115"/>
      <c r="C26" s="115"/>
      <c r="D26" s="115"/>
      <c r="E26" s="115"/>
      <c r="F26" s="115"/>
      <c r="G26" s="115"/>
      <c r="H26" s="115"/>
      <c r="I26" s="115"/>
      <c r="J26" s="115"/>
      <c r="K26" s="115"/>
      <c r="L26" s="116"/>
      <c r="M26" s="829" t="s">
        <v>89</v>
      </c>
      <c r="N26" s="830"/>
      <c r="O26" s="830"/>
      <c r="P26" s="830"/>
      <c r="Q26" s="830"/>
      <c r="R26" s="830"/>
      <c r="S26" s="830"/>
      <c r="T26" s="830"/>
      <c r="U26" s="831"/>
      <c r="X26" s="43"/>
    </row>
    <row r="27" spans="1:30" ht="18" customHeight="1">
      <c r="A27" s="558" t="s">
        <v>46</v>
      </c>
      <c r="B27" s="559"/>
      <c r="C27" s="560"/>
      <c r="D27" s="484" t="s">
        <v>11</v>
      </c>
      <c r="E27" s="484" t="s">
        <v>13</v>
      </c>
      <c r="F27" s="484" t="s">
        <v>14</v>
      </c>
      <c r="G27" s="484" t="s">
        <v>15</v>
      </c>
      <c r="H27" s="484" t="s">
        <v>47</v>
      </c>
      <c r="I27" s="554" t="s">
        <v>86</v>
      </c>
      <c r="J27" s="841" t="s">
        <v>87</v>
      </c>
      <c r="K27" s="842"/>
      <c r="L27" s="745" t="s">
        <v>88</v>
      </c>
      <c r="M27" s="832"/>
      <c r="N27" s="833"/>
      <c r="O27" s="833"/>
      <c r="P27" s="833"/>
      <c r="Q27" s="833"/>
      <c r="R27" s="833"/>
      <c r="S27" s="833"/>
      <c r="T27" s="833"/>
      <c r="U27" s="834"/>
      <c r="X27" s="38"/>
    </row>
    <row r="28" spans="1:30" ht="18" customHeight="1">
      <c r="A28" s="469"/>
      <c r="B28" s="470"/>
      <c r="C28" s="474"/>
      <c r="D28" s="828"/>
      <c r="E28" s="828"/>
      <c r="F28" s="828"/>
      <c r="G28" s="828"/>
      <c r="H28" s="828"/>
      <c r="I28" s="872"/>
      <c r="J28" s="484" t="s">
        <v>85</v>
      </c>
      <c r="K28" s="484" t="s">
        <v>60</v>
      </c>
      <c r="L28" s="871"/>
      <c r="M28" s="849" t="s">
        <v>98</v>
      </c>
      <c r="N28" s="850"/>
      <c r="O28" s="850"/>
      <c r="P28" s="850"/>
      <c r="Q28" s="850"/>
      <c r="R28" s="850"/>
      <c r="S28" s="850"/>
      <c r="T28" s="851"/>
      <c r="U28" s="826" t="s">
        <v>90</v>
      </c>
      <c r="X28" s="38"/>
    </row>
    <row r="29" spans="1:30" ht="15.75" customHeight="1">
      <c r="A29" s="475"/>
      <c r="B29" s="561"/>
      <c r="C29" s="476"/>
      <c r="D29" s="485"/>
      <c r="E29" s="485"/>
      <c r="F29" s="485"/>
      <c r="G29" s="485"/>
      <c r="H29" s="485"/>
      <c r="I29" s="555"/>
      <c r="J29" s="485"/>
      <c r="K29" s="485"/>
      <c r="L29" s="746"/>
      <c r="M29" s="852"/>
      <c r="N29" s="853"/>
      <c r="O29" s="853"/>
      <c r="P29" s="853"/>
      <c r="Q29" s="853"/>
      <c r="R29" s="853"/>
      <c r="S29" s="853"/>
      <c r="T29" s="854"/>
      <c r="U29" s="827"/>
      <c r="X29" s="38"/>
    </row>
    <row r="30" spans="1:30" ht="18" customHeight="1">
      <c r="A30" s="373" t="s">
        <v>61</v>
      </c>
      <c r="B30" s="374"/>
      <c r="C30" s="375"/>
      <c r="D30" s="17" t="s">
        <v>71</v>
      </c>
      <c r="E30" s="159">
        <v>1200</v>
      </c>
      <c r="F30" s="159">
        <v>1000</v>
      </c>
      <c r="G30" s="159">
        <v>975</v>
      </c>
      <c r="H30" s="16" t="s">
        <v>70</v>
      </c>
      <c r="I30" s="2">
        <v>1</v>
      </c>
      <c r="J30" s="27">
        <v>0.2203</v>
      </c>
      <c r="K30" s="27">
        <v>0</v>
      </c>
      <c r="L30" s="165">
        <f>I30*$U$35*J30+K30*I30</f>
        <v>1.1014999999999999</v>
      </c>
      <c r="M30" s="879" t="s">
        <v>99</v>
      </c>
      <c r="N30" s="880"/>
      <c r="O30" s="880"/>
      <c r="P30" s="880"/>
      <c r="Q30" s="880"/>
      <c r="R30" s="880"/>
      <c r="S30" s="880"/>
      <c r="T30" s="881"/>
      <c r="U30" s="18">
        <v>2</v>
      </c>
    </row>
    <row r="31" spans="1:30" ht="18" customHeight="1">
      <c r="A31" s="376" t="s">
        <v>62</v>
      </c>
      <c r="B31" s="377"/>
      <c r="C31" s="378"/>
      <c r="D31" s="15" t="s">
        <v>71</v>
      </c>
      <c r="E31" s="160">
        <v>1200</v>
      </c>
      <c r="F31" s="160">
        <v>1000</v>
      </c>
      <c r="G31" s="160">
        <v>10</v>
      </c>
      <c r="H31" s="23" t="s">
        <v>70</v>
      </c>
      <c r="I31" s="22">
        <v>1</v>
      </c>
      <c r="J31" s="27">
        <v>8.6999999999999994E-3</v>
      </c>
      <c r="K31" s="28">
        <v>0</v>
      </c>
      <c r="L31" s="165">
        <f>I31*$U$35*J31+K31*I31</f>
        <v>4.3499999999999997E-2</v>
      </c>
      <c r="M31" s="879" t="s">
        <v>100</v>
      </c>
      <c r="N31" s="880"/>
      <c r="O31" s="880"/>
      <c r="P31" s="880"/>
      <c r="Q31" s="880"/>
      <c r="R31" s="880"/>
      <c r="S31" s="880"/>
      <c r="T31" s="881"/>
      <c r="U31" s="18">
        <v>3</v>
      </c>
    </row>
    <row r="32" spans="1:30" ht="18" customHeight="1">
      <c r="A32" s="385"/>
      <c r="B32" s="386"/>
      <c r="C32" s="387"/>
      <c r="D32" s="15"/>
      <c r="E32" s="161"/>
      <c r="F32" s="161"/>
      <c r="G32" s="161"/>
      <c r="H32" s="23"/>
      <c r="I32" s="1"/>
      <c r="J32" s="27"/>
      <c r="K32" s="28"/>
      <c r="L32" s="165">
        <f>I32*$U$35*J32+K32*I32</f>
        <v>0</v>
      </c>
      <c r="M32" s="838"/>
      <c r="N32" s="839"/>
      <c r="O32" s="839"/>
      <c r="P32" s="839"/>
      <c r="Q32" s="839"/>
      <c r="R32" s="839"/>
      <c r="S32" s="839"/>
      <c r="T32" s="840"/>
      <c r="U32" s="90"/>
    </row>
    <row r="33" spans="1:22" ht="18" customHeight="1">
      <c r="A33" s="376"/>
      <c r="B33" s="377"/>
      <c r="C33" s="378"/>
      <c r="D33" s="29"/>
      <c r="E33" s="161"/>
      <c r="F33" s="161"/>
      <c r="G33" s="160"/>
      <c r="H33" s="23"/>
      <c r="I33" s="22"/>
      <c r="J33" s="27"/>
      <c r="K33" s="28"/>
      <c r="L33" s="165">
        <f>I33*$U$35*J33+K33*I33</f>
        <v>0</v>
      </c>
      <c r="M33" s="838"/>
      <c r="N33" s="839"/>
      <c r="O33" s="839"/>
      <c r="P33" s="839"/>
      <c r="Q33" s="839"/>
      <c r="R33" s="839"/>
      <c r="S33" s="839"/>
      <c r="T33" s="840"/>
      <c r="U33" s="90"/>
    </row>
    <row r="34" spans="1:22" ht="18" customHeight="1">
      <c r="A34" s="376"/>
      <c r="B34" s="377"/>
      <c r="C34" s="378"/>
      <c r="D34" s="29"/>
      <c r="E34" s="163"/>
      <c r="F34" s="162"/>
      <c r="G34" s="162"/>
      <c r="H34" s="23"/>
      <c r="I34" s="22"/>
      <c r="J34" s="27"/>
      <c r="K34" s="28"/>
      <c r="L34" s="165">
        <f>I34*$U$35*J34+K34*I34</f>
        <v>0</v>
      </c>
      <c r="M34" s="838"/>
      <c r="N34" s="839"/>
      <c r="O34" s="839"/>
      <c r="P34" s="839"/>
      <c r="Q34" s="839"/>
      <c r="R34" s="839"/>
      <c r="S34" s="839"/>
      <c r="T34" s="840"/>
      <c r="U34" s="90"/>
    </row>
    <row r="35" spans="1:22" ht="18" customHeight="1" thickBot="1">
      <c r="A35" s="382" t="s">
        <v>101</v>
      </c>
      <c r="B35" s="383"/>
      <c r="C35" s="383"/>
      <c r="D35" s="383"/>
      <c r="E35" s="383"/>
      <c r="F35" s="383"/>
      <c r="G35" s="383"/>
      <c r="H35" s="383"/>
      <c r="I35" s="383"/>
      <c r="J35" s="383"/>
      <c r="K35" s="384"/>
      <c r="L35" s="177">
        <f>SUM(L30:L34)</f>
        <v>1.145</v>
      </c>
      <c r="M35" s="849" t="s">
        <v>91</v>
      </c>
      <c r="N35" s="850"/>
      <c r="O35" s="850"/>
      <c r="P35" s="850"/>
      <c r="Q35" s="850"/>
      <c r="R35" s="850"/>
      <c r="S35" s="850"/>
      <c r="T35" s="851"/>
      <c r="U35" s="138">
        <f>SUM(U30:U34)</f>
        <v>5</v>
      </c>
    </row>
    <row r="36" spans="1:22" ht="18" customHeight="1">
      <c r="A36" s="106" t="s">
        <v>56</v>
      </c>
      <c r="B36" s="107"/>
      <c r="C36" s="107"/>
      <c r="D36" s="107"/>
      <c r="E36" s="107"/>
      <c r="F36" s="107"/>
      <c r="G36" s="117"/>
      <c r="H36" s="107"/>
      <c r="I36" s="107"/>
      <c r="J36" s="107"/>
      <c r="K36" s="107"/>
      <c r="L36" s="117"/>
      <c r="M36" s="430" t="s">
        <v>58</v>
      </c>
      <c r="N36" s="431"/>
      <c r="O36" s="432"/>
      <c r="P36" s="634" t="s">
        <v>68</v>
      </c>
      <c r="Q36" s="634"/>
      <c r="R36" s="634"/>
      <c r="S36" s="634"/>
      <c r="T36" s="634"/>
      <c r="U36" s="635"/>
    </row>
    <row r="37" spans="1:22" ht="18" customHeight="1">
      <c r="A37" s="558" t="s">
        <v>46</v>
      </c>
      <c r="B37" s="559"/>
      <c r="C37" s="560"/>
      <c r="D37" s="484" t="s">
        <v>11</v>
      </c>
      <c r="E37" s="484" t="s">
        <v>13</v>
      </c>
      <c r="F37" s="484" t="s">
        <v>14</v>
      </c>
      <c r="G37" s="484" t="s">
        <v>15</v>
      </c>
      <c r="H37" s="484" t="s">
        <v>47</v>
      </c>
      <c r="I37" s="554" t="s">
        <v>86</v>
      </c>
      <c r="J37" s="568" t="s">
        <v>12</v>
      </c>
      <c r="K37" s="560"/>
      <c r="L37" s="568" t="s">
        <v>54</v>
      </c>
      <c r="M37" s="406" t="s">
        <v>175</v>
      </c>
      <c r="N37" s="407"/>
      <c r="O37" s="408"/>
      <c r="P37" s="794" t="s">
        <v>69</v>
      </c>
      <c r="Q37" s="795"/>
      <c r="R37" s="795"/>
      <c r="S37" s="795"/>
      <c r="T37" s="795"/>
      <c r="U37" s="796"/>
    </row>
    <row r="38" spans="1:22" ht="20.25" customHeight="1">
      <c r="A38" s="475"/>
      <c r="B38" s="561"/>
      <c r="C38" s="476"/>
      <c r="D38" s="485"/>
      <c r="E38" s="485"/>
      <c r="F38" s="485"/>
      <c r="G38" s="485"/>
      <c r="H38" s="485"/>
      <c r="I38" s="555"/>
      <c r="J38" s="847"/>
      <c r="K38" s="848"/>
      <c r="L38" s="569"/>
      <c r="M38" s="406" t="s">
        <v>311</v>
      </c>
      <c r="N38" s="407"/>
      <c r="O38" s="408"/>
      <c r="P38" s="632" t="s">
        <v>314</v>
      </c>
      <c r="Q38" s="632"/>
      <c r="R38" s="632"/>
      <c r="S38" s="632"/>
      <c r="T38" s="632"/>
      <c r="U38" s="633"/>
    </row>
    <row r="39" spans="1:22" ht="18" customHeight="1">
      <c r="A39" s="373" t="s">
        <v>117</v>
      </c>
      <c r="B39" s="374"/>
      <c r="C39" s="375"/>
      <c r="D39" s="19" t="s">
        <v>74</v>
      </c>
      <c r="E39" s="180">
        <v>550</v>
      </c>
      <c r="F39" s="164">
        <v>550</v>
      </c>
      <c r="G39" s="164">
        <v>1</v>
      </c>
      <c r="H39" s="16" t="s">
        <v>70</v>
      </c>
      <c r="I39" s="2">
        <v>160</v>
      </c>
      <c r="J39" s="873">
        <v>0.05</v>
      </c>
      <c r="K39" s="874"/>
      <c r="L39" s="167">
        <f>I39*J39</f>
        <v>8</v>
      </c>
      <c r="M39" s="409" t="s">
        <v>312</v>
      </c>
      <c r="N39" s="410"/>
      <c r="O39" s="411"/>
      <c r="P39" s="626" t="s">
        <v>315</v>
      </c>
      <c r="Q39" s="626"/>
      <c r="R39" s="626"/>
      <c r="S39" s="626"/>
      <c r="T39" s="626"/>
      <c r="U39" s="627"/>
    </row>
    <row r="40" spans="1:22" ht="18" customHeight="1">
      <c r="A40" s="376" t="s">
        <v>118</v>
      </c>
      <c r="B40" s="377"/>
      <c r="C40" s="378"/>
      <c r="D40" s="21" t="s">
        <v>119</v>
      </c>
      <c r="E40" s="181">
        <v>1100</v>
      </c>
      <c r="F40" s="163">
        <v>900</v>
      </c>
      <c r="G40" s="163">
        <v>3</v>
      </c>
      <c r="H40" s="23" t="s">
        <v>70</v>
      </c>
      <c r="I40" s="22">
        <v>5</v>
      </c>
      <c r="J40" s="845">
        <v>0.37</v>
      </c>
      <c r="K40" s="846"/>
      <c r="L40" s="168">
        <f>I40*J40</f>
        <v>1.85</v>
      </c>
      <c r="M40" s="434" t="s">
        <v>313</v>
      </c>
      <c r="N40" s="435"/>
      <c r="O40" s="435"/>
      <c r="P40" s="435"/>
      <c r="Q40" s="435"/>
      <c r="R40" s="436"/>
      <c r="S40" s="877" t="s">
        <v>191</v>
      </c>
      <c r="T40" s="822"/>
      <c r="U40" s="823"/>
    </row>
    <row r="41" spans="1:22" ht="18" customHeight="1" thickBot="1">
      <c r="A41" s="376" t="s">
        <v>30</v>
      </c>
      <c r="B41" s="377"/>
      <c r="C41" s="378"/>
      <c r="D41" s="21" t="s">
        <v>119</v>
      </c>
      <c r="E41" s="181">
        <v>1100</v>
      </c>
      <c r="F41" s="163">
        <v>900</v>
      </c>
      <c r="G41" s="163">
        <v>185</v>
      </c>
      <c r="H41" s="23" t="s">
        <v>70</v>
      </c>
      <c r="I41" s="22">
        <v>4</v>
      </c>
      <c r="J41" s="845">
        <v>1.23</v>
      </c>
      <c r="K41" s="846"/>
      <c r="L41" s="168">
        <f>I41*J41</f>
        <v>4.92</v>
      </c>
      <c r="M41" s="437"/>
      <c r="N41" s="438"/>
      <c r="O41" s="438"/>
      <c r="P41" s="438"/>
      <c r="Q41" s="438"/>
      <c r="R41" s="439"/>
      <c r="S41" s="878"/>
      <c r="T41" s="824"/>
      <c r="U41" s="825"/>
    </row>
    <row r="42" spans="1:22" ht="18" customHeight="1" thickBot="1">
      <c r="A42" s="376" t="s">
        <v>78</v>
      </c>
      <c r="B42" s="377"/>
      <c r="C42" s="378"/>
      <c r="D42" s="21" t="s">
        <v>79</v>
      </c>
      <c r="E42" s="182"/>
      <c r="F42" s="162"/>
      <c r="G42" s="162"/>
      <c r="H42" s="23" t="s">
        <v>70</v>
      </c>
      <c r="I42" s="1">
        <v>2</v>
      </c>
      <c r="J42" s="845">
        <v>0.03</v>
      </c>
      <c r="K42" s="846"/>
      <c r="L42" s="178">
        <f>I42*J42</f>
        <v>0.06</v>
      </c>
      <c r="M42" s="724" t="s">
        <v>180</v>
      </c>
      <c r="N42" s="713"/>
      <c r="O42" s="713" t="s">
        <v>168</v>
      </c>
      <c r="P42" s="713"/>
      <c r="Q42" s="713" t="s">
        <v>169</v>
      </c>
      <c r="R42" s="713"/>
      <c r="S42" s="855" t="s">
        <v>170</v>
      </c>
      <c r="T42" s="397"/>
      <c r="U42" s="139" t="s">
        <v>171</v>
      </c>
    </row>
    <row r="43" spans="1:22" ht="19.95" customHeight="1" thickBot="1">
      <c r="A43" s="376"/>
      <c r="B43" s="377"/>
      <c r="C43" s="378"/>
      <c r="D43" s="21"/>
      <c r="E43" s="163"/>
      <c r="F43" s="162"/>
      <c r="G43" s="162"/>
      <c r="H43" s="23"/>
      <c r="I43" s="22"/>
      <c r="J43" s="845"/>
      <c r="K43" s="846"/>
      <c r="L43" s="168">
        <f>I43*J43</f>
        <v>0</v>
      </c>
      <c r="M43" s="717" t="s">
        <v>173</v>
      </c>
      <c r="N43" s="718"/>
      <c r="O43" s="719" t="s">
        <v>192</v>
      </c>
      <c r="P43" s="719"/>
      <c r="Q43" s="720" t="s">
        <v>193</v>
      </c>
      <c r="R43" s="721"/>
      <c r="S43" s="723"/>
      <c r="T43" s="856"/>
      <c r="U43" s="154">
        <v>44208</v>
      </c>
    </row>
    <row r="44" spans="1:22" ht="19.95" customHeight="1" thickBot="1">
      <c r="A44" s="382" t="s">
        <v>49</v>
      </c>
      <c r="B44" s="383"/>
      <c r="C44" s="383"/>
      <c r="D44" s="383"/>
      <c r="E44" s="383"/>
      <c r="F44" s="383"/>
      <c r="G44" s="383"/>
      <c r="H44" s="383"/>
      <c r="I44" s="383"/>
      <c r="J44" s="383"/>
      <c r="K44" s="384"/>
      <c r="L44" s="179">
        <f>SUM(L39:L43)</f>
        <v>14.83</v>
      </c>
      <c r="M44" s="696" t="s">
        <v>172</v>
      </c>
      <c r="N44" s="697"/>
      <c r="O44" s="789" t="s">
        <v>192</v>
      </c>
      <c r="P44" s="789"/>
      <c r="Q44" s="790" t="s">
        <v>193</v>
      </c>
      <c r="R44" s="790"/>
      <c r="S44" s="875"/>
      <c r="T44" s="876"/>
      <c r="U44" s="155">
        <v>44239</v>
      </c>
    </row>
    <row r="45" spans="1:22" ht="19.95" customHeight="1">
      <c r="A45" s="861" t="s">
        <v>8</v>
      </c>
      <c r="B45" s="862"/>
      <c r="C45" s="862"/>
      <c r="D45" s="862"/>
      <c r="E45" s="862"/>
      <c r="F45" s="862"/>
      <c r="G45" s="862"/>
      <c r="H45" s="862"/>
      <c r="I45" s="862"/>
      <c r="J45" s="862"/>
      <c r="K45" s="863"/>
      <c r="L45" s="867">
        <f>(L35+L44)/U21</f>
        <v>9.9843749999999995E-2</v>
      </c>
      <c r="M45" s="698"/>
      <c r="N45" s="699"/>
      <c r="O45" s="711" t="s">
        <v>194</v>
      </c>
      <c r="P45" s="711"/>
      <c r="Q45" s="712" t="s">
        <v>196</v>
      </c>
      <c r="R45" s="712"/>
      <c r="S45" s="857"/>
      <c r="T45" s="858"/>
      <c r="U45" s="156">
        <v>44239</v>
      </c>
    </row>
    <row r="46" spans="1:22" ht="19.95" customHeight="1" thickBot="1">
      <c r="A46" s="864"/>
      <c r="B46" s="865"/>
      <c r="C46" s="865"/>
      <c r="D46" s="865"/>
      <c r="E46" s="865"/>
      <c r="F46" s="865"/>
      <c r="G46" s="865"/>
      <c r="H46" s="865"/>
      <c r="I46" s="865"/>
      <c r="J46" s="865"/>
      <c r="K46" s="866"/>
      <c r="L46" s="868"/>
      <c r="M46" s="700"/>
      <c r="N46" s="701"/>
      <c r="O46" s="690" t="s">
        <v>195</v>
      </c>
      <c r="P46" s="690"/>
      <c r="Q46" s="691" t="s">
        <v>197</v>
      </c>
      <c r="R46" s="691"/>
      <c r="S46" s="859"/>
      <c r="T46" s="860"/>
      <c r="U46" s="157">
        <v>44239</v>
      </c>
    </row>
    <row r="47" spans="1:22" ht="15.75" customHeight="1">
      <c r="M47" s="50"/>
      <c r="N47" s="51"/>
      <c r="O47" s="51"/>
      <c r="P47" s="51"/>
      <c r="Q47" s="50"/>
      <c r="R47" s="51"/>
      <c r="S47" s="48"/>
      <c r="T47" s="48"/>
      <c r="U47" s="51"/>
      <c r="V47" s="48"/>
    </row>
    <row r="48" spans="1:22" ht="15.75" customHeight="1">
      <c r="M48" s="52"/>
      <c r="N48" s="48"/>
      <c r="O48" s="48"/>
      <c r="P48" s="48"/>
      <c r="Q48" s="49"/>
      <c r="R48" s="48"/>
      <c r="S48" s="48"/>
      <c r="T48" s="48"/>
      <c r="U48" s="48"/>
    </row>
    <row r="49" spans="6:27" ht="16.05" customHeight="1">
      <c r="F49" s="53"/>
      <c r="G49" s="53"/>
      <c r="H49" s="53"/>
      <c r="I49" s="53"/>
      <c r="J49" s="53"/>
      <c r="K49" s="53"/>
      <c r="L49" s="53"/>
      <c r="M49" s="48"/>
      <c r="N49" s="48"/>
      <c r="O49" s="48"/>
      <c r="P49" s="48"/>
      <c r="Q49" s="680"/>
      <c r="R49" s="680"/>
      <c r="S49" s="681"/>
      <c r="T49" s="681"/>
      <c r="U49" s="54"/>
    </row>
    <row r="50" spans="6:27" ht="16.05" customHeight="1">
      <c r="F50" s="53"/>
      <c r="G50" s="53"/>
      <c r="H50" s="55"/>
      <c r="I50" s="55"/>
      <c r="J50" s="55"/>
      <c r="K50" s="55"/>
      <c r="L50" s="53"/>
      <c r="M50" s="52"/>
      <c r="N50" s="52"/>
      <c r="O50" s="52"/>
      <c r="P50" s="52"/>
      <c r="Q50" s="48"/>
      <c r="R50" s="48"/>
      <c r="S50" s="51"/>
      <c r="T50" s="51"/>
      <c r="U50" s="51"/>
    </row>
    <row r="51" spans="6:27" ht="16.05" customHeight="1">
      <c r="F51" s="53"/>
      <c r="G51" s="55"/>
      <c r="H51" s="55"/>
      <c r="I51" s="55"/>
      <c r="J51" s="55"/>
      <c r="K51" s="55"/>
      <c r="L51" s="56"/>
      <c r="M51" s="48"/>
      <c r="N51" s="48"/>
      <c r="O51" s="48"/>
      <c r="P51" s="48"/>
      <c r="Q51" s="48"/>
      <c r="R51" s="54"/>
      <c r="S51" s="51"/>
      <c r="T51" s="51"/>
      <c r="U51" s="51"/>
    </row>
    <row r="52" spans="6:27" ht="15.75" customHeight="1">
      <c r="F52" s="53"/>
      <c r="G52" s="55"/>
      <c r="H52" s="55"/>
      <c r="I52" s="55"/>
      <c r="J52" s="55"/>
      <c r="K52" s="55"/>
      <c r="L52" s="56"/>
      <c r="M52" s="52"/>
      <c r="N52" s="52"/>
      <c r="O52" s="52"/>
      <c r="P52" s="52"/>
      <c r="Q52" s="50"/>
      <c r="R52" s="682"/>
      <c r="S52" s="682"/>
      <c r="T52" s="682"/>
      <c r="U52" s="682"/>
      <c r="W52" s="48"/>
      <c r="X52" s="48"/>
      <c r="Y52" s="48"/>
      <c r="Z52" s="48"/>
      <c r="AA52" s="48"/>
    </row>
    <row r="53" spans="6:27" ht="15.75" customHeight="1">
      <c r="W53" s="48"/>
      <c r="X53" s="57"/>
      <c r="Y53" s="58"/>
      <c r="Z53" s="48"/>
      <c r="AA53" s="48"/>
    </row>
    <row r="54" spans="6:27" ht="15.75" customHeight="1">
      <c r="W54" s="48"/>
      <c r="X54" s="149"/>
      <c r="Y54" s="43"/>
      <c r="Z54" s="48"/>
      <c r="AA54" s="48"/>
    </row>
    <row r="55" spans="6:27" ht="15.75" customHeight="1">
      <c r="W55" s="48"/>
      <c r="X55" s="59"/>
      <c r="Y55" s="58"/>
      <c r="Z55" s="48"/>
      <c r="AA55" s="48"/>
    </row>
    <row r="56" spans="6:27" ht="15.75" customHeight="1">
      <c r="W56" s="48"/>
      <c r="X56" s="59"/>
      <c r="Y56" s="58"/>
      <c r="Z56" s="48"/>
      <c r="AA56" s="48"/>
    </row>
    <row r="57" spans="6:27">
      <c r="W57" s="48"/>
      <c r="X57" s="48"/>
      <c r="Y57" s="48"/>
      <c r="Z57" s="48"/>
      <c r="AA57" s="48"/>
    </row>
  </sheetData>
  <sheetProtection algorithmName="SHA-512" hashValue="6ebs93nbQtFWyECEkKTZgOgCoB/BFVJeX9dmb/mJy26toCB6twSzewfAIU0O/jwMcJyuboc7B/etW1Vr9KsDEw==" saltValue="vGH2N2XKin96djUhRsx+LA==" spinCount="100000" sheet="1" objects="1" scenarios="1" selectLockedCells="1" selectUnlockedCells="1"/>
  <mergeCells count="132">
    <mergeCell ref="A1:D3"/>
    <mergeCell ref="E1:Q3"/>
    <mergeCell ref="R3:U3"/>
    <mergeCell ref="A4:B4"/>
    <mergeCell ref="C4:E4"/>
    <mergeCell ref="F4:G6"/>
    <mergeCell ref="H4:J4"/>
    <mergeCell ref="K4:L4"/>
    <mergeCell ref="M4:P4"/>
    <mergeCell ref="Q4:S4"/>
    <mergeCell ref="C6:E6"/>
    <mergeCell ref="H6:J6"/>
    <mergeCell ref="K6:L6"/>
    <mergeCell ref="M6:P6"/>
    <mergeCell ref="Q6:S6"/>
    <mergeCell ref="T6:U6"/>
    <mergeCell ref="T4:U4"/>
    <mergeCell ref="W4:AD23"/>
    <mergeCell ref="A5:B5"/>
    <mergeCell ref="C5:E5"/>
    <mergeCell ref="H5:J5"/>
    <mergeCell ref="K5:L5"/>
    <mergeCell ref="M5:P5"/>
    <mergeCell ref="Q5:S5"/>
    <mergeCell ref="T5:U5"/>
    <mergeCell ref="A6:B6"/>
    <mergeCell ref="B22:E22"/>
    <mergeCell ref="B23:E23"/>
    <mergeCell ref="F23:H23"/>
    <mergeCell ref="I23:J23"/>
    <mergeCell ref="M23:O23"/>
    <mergeCell ref="Q23:R24"/>
    <mergeCell ref="A7:E8"/>
    <mergeCell ref="F7:L8"/>
    <mergeCell ref="M7:U8"/>
    <mergeCell ref="A21:E21"/>
    <mergeCell ref="F21:G22"/>
    <mergeCell ref="K21:K25"/>
    <mergeCell ref="L21:L25"/>
    <mergeCell ref="M21:P22"/>
    <mergeCell ref="T21:T25"/>
    <mergeCell ref="U21:U25"/>
    <mergeCell ref="S23:S24"/>
    <mergeCell ref="B24:E24"/>
    <mergeCell ref="F24:H24"/>
    <mergeCell ref="I24:J24"/>
    <mergeCell ref="M24:O24"/>
    <mergeCell ref="B25:E25"/>
    <mergeCell ref="F25:H25"/>
    <mergeCell ref="I25:J25"/>
    <mergeCell ref="M25:O25"/>
    <mergeCell ref="Q25:R25"/>
    <mergeCell ref="J28:J29"/>
    <mergeCell ref="K28:K29"/>
    <mergeCell ref="M28:T29"/>
    <mergeCell ref="U28:U29"/>
    <mergeCell ref="A30:C30"/>
    <mergeCell ref="M30:T30"/>
    <mergeCell ref="M26:U27"/>
    <mergeCell ref="A27:C29"/>
    <mergeCell ref="D27:D29"/>
    <mergeCell ref="E27:E29"/>
    <mergeCell ref="F27:F29"/>
    <mergeCell ref="G27:G29"/>
    <mergeCell ref="H27:H29"/>
    <mergeCell ref="I27:I29"/>
    <mergeCell ref="J27:K27"/>
    <mergeCell ref="L27:L29"/>
    <mergeCell ref="A34:C34"/>
    <mergeCell ref="M34:T34"/>
    <mergeCell ref="A35:K35"/>
    <mergeCell ref="M35:T35"/>
    <mergeCell ref="M36:O36"/>
    <mergeCell ref="P36:U36"/>
    <mergeCell ref="A31:C31"/>
    <mergeCell ref="M31:T31"/>
    <mergeCell ref="A32:C32"/>
    <mergeCell ref="M32:T32"/>
    <mergeCell ref="A33:C33"/>
    <mergeCell ref="M33:T33"/>
    <mergeCell ref="I37:I38"/>
    <mergeCell ref="J37:K38"/>
    <mergeCell ref="L37:L38"/>
    <mergeCell ref="M37:O37"/>
    <mergeCell ref="P37:U37"/>
    <mergeCell ref="M38:O38"/>
    <mergeCell ref="P38:U38"/>
    <mergeCell ref="A37:C38"/>
    <mergeCell ref="D37:D38"/>
    <mergeCell ref="E37:E38"/>
    <mergeCell ref="F37:F38"/>
    <mergeCell ref="G37:G38"/>
    <mergeCell ref="H37:H38"/>
    <mergeCell ref="A39:C39"/>
    <mergeCell ref="J39:K39"/>
    <mergeCell ref="M39:O39"/>
    <mergeCell ref="P39:U39"/>
    <mergeCell ref="A40:C40"/>
    <mergeCell ref="J40:K40"/>
    <mergeCell ref="S40:S41"/>
    <mergeCell ref="T40:U41"/>
    <mergeCell ref="A41:C41"/>
    <mergeCell ref="M40:R41"/>
    <mergeCell ref="S42:T42"/>
    <mergeCell ref="A43:C43"/>
    <mergeCell ref="J43:K43"/>
    <mergeCell ref="M43:N43"/>
    <mergeCell ref="O43:P43"/>
    <mergeCell ref="Q43:R43"/>
    <mergeCell ref="S43:T43"/>
    <mergeCell ref="J41:K41"/>
    <mergeCell ref="A42:C42"/>
    <mergeCell ref="J42:K42"/>
    <mergeCell ref="M42:N42"/>
    <mergeCell ref="O42:P42"/>
    <mergeCell ref="Q42:R42"/>
    <mergeCell ref="O46:P46"/>
    <mergeCell ref="Q46:R46"/>
    <mergeCell ref="S46:T46"/>
    <mergeCell ref="Q49:R49"/>
    <mergeCell ref="S49:T49"/>
    <mergeCell ref="R52:U52"/>
    <mergeCell ref="A44:K44"/>
    <mergeCell ref="M44:N46"/>
    <mergeCell ref="O44:P44"/>
    <mergeCell ref="Q44:R44"/>
    <mergeCell ref="S44:T44"/>
    <mergeCell ref="A45:K46"/>
    <mergeCell ref="L45:L46"/>
    <mergeCell ref="O45:P45"/>
    <mergeCell ref="Q45:R45"/>
    <mergeCell ref="S45:T45"/>
  </mergeCells>
  <printOptions horizontalCentered="1"/>
  <pageMargins left="0" right="0" top="0.23622047244094491" bottom="0.23622047244094491" header="0.23622047244094491" footer="0.35433070866141736"/>
  <pageSetup paperSize="9" scale="70" orientation="landscape" cellComments="asDisplayed" r:id="rId1"/>
  <headerFooter alignWithMargins="0">
    <oddFooter xml:space="preserve">&amp;C&amp;K00-046PROPERTY NOTICE: This document is the property of ZF and is disclosed in confidence. It may not be copied or disclosed to others without the prior written consent of ZF. </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84993" r:id="rId5" name="Check Box 1">
              <controlPr defaultSize="0" autoFill="0" autoLine="0" autoPict="0">
                <anchor moveWithCells="1">
                  <from>
                    <xdr:col>0</xdr:col>
                    <xdr:colOff>53340</xdr:colOff>
                    <xdr:row>22</xdr:row>
                    <xdr:rowOff>0</xdr:rowOff>
                  </from>
                  <to>
                    <xdr:col>0</xdr:col>
                    <xdr:colOff>373380</xdr:colOff>
                    <xdr:row>23</xdr:row>
                    <xdr:rowOff>0</xdr:rowOff>
                  </to>
                </anchor>
              </controlPr>
            </control>
          </mc:Choice>
        </mc:AlternateContent>
        <mc:AlternateContent xmlns:mc="http://schemas.openxmlformats.org/markup-compatibility/2006">
          <mc:Choice Requires="x14">
            <control shapeId="84994" r:id="rId6" name="Check Box 2">
              <controlPr defaultSize="0" autoFill="0" autoLine="0" autoPict="0">
                <anchor moveWithCells="1">
                  <from>
                    <xdr:col>0</xdr:col>
                    <xdr:colOff>53340</xdr:colOff>
                    <xdr:row>21</xdr:row>
                    <xdr:rowOff>7620</xdr:rowOff>
                  </from>
                  <to>
                    <xdr:col>0</xdr:col>
                    <xdr:colOff>365760</xdr:colOff>
                    <xdr:row>22</xdr:row>
                    <xdr:rowOff>38100</xdr:rowOff>
                  </to>
                </anchor>
              </controlPr>
            </control>
          </mc:Choice>
        </mc:AlternateContent>
        <mc:AlternateContent xmlns:mc="http://schemas.openxmlformats.org/markup-compatibility/2006">
          <mc:Choice Requires="x14">
            <control shapeId="84995" r:id="rId7" name="Check Box 3">
              <controlPr defaultSize="0" autoFill="0" autoLine="0" autoPict="0">
                <anchor moveWithCells="1">
                  <from>
                    <xdr:col>0</xdr:col>
                    <xdr:colOff>53340</xdr:colOff>
                    <xdr:row>23</xdr:row>
                    <xdr:rowOff>0</xdr:rowOff>
                  </from>
                  <to>
                    <xdr:col>0</xdr:col>
                    <xdr:colOff>373380</xdr:colOff>
                    <xdr:row>24</xdr:row>
                    <xdr:rowOff>0</xdr:rowOff>
                  </to>
                </anchor>
              </controlPr>
            </control>
          </mc:Choice>
        </mc:AlternateContent>
        <mc:AlternateContent xmlns:mc="http://schemas.openxmlformats.org/markup-compatibility/2006">
          <mc:Choice Requires="x14">
            <control shapeId="84996" r:id="rId8" name="Check Box 4">
              <controlPr defaultSize="0" autoFill="0" autoLine="0" autoPict="0">
                <anchor moveWithCells="1">
                  <from>
                    <xdr:col>0</xdr:col>
                    <xdr:colOff>53340</xdr:colOff>
                    <xdr:row>22</xdr:row>
                    <xdr:rowOff>7620</xdr:rowOff>
                  </from>
                  <to>
                    <xdr:col>0</xdr:col>
                    <xdr:colOff>365760</xdr:colOff>
                    <xdr:row>23</xdr:row>
                    <xdr:rowOff>38100</xdr:rowOff>
                  </to>
                </anchor>
              </controlPr>
            </control>
          </mc:Choice>
        </mc:AlternateContent>
        <mc:AlternateContent xmlns:mc="http://schemas.openxmlformats.org/markup-compatibility/2006">
          <mc:Choice Requires="x14">
            <control shapeId="84997" r:id="rId9" name="Check Box 5">
              <controlPr defaultSize="0" autoFill="0" autoLine="0" autoPict="0">
                <anchor moveWithCells="1">
                  <from>
                    <xdr:col>0</xdr:col>
                    <xdr:colOff>53340</xdr:colOff>
                    <xdr:row>24</xdr:row>
                    <xdr:rowOff>0</xdr:rowOff>
                  </from>
                  <to>
                    <xdr:col>0</xdr:col>
                    <xdr:colOff>373380</xdr:colOff>
                    <xdr:row>25</xdr:row>
                    <xdr:rowOff>0</xdr:rowOff>
                  </to>
                </anchor>
              </controlPr>
            </control>
          </mc:Choice>
        </mc:AlternateContent>
        <mc:AlternateContent xmlns:mc="http://schemas.openxmlformats.org/markup-compatibility/2006">
          <mc:Choice Requires="x14">
            <control shapeId="84998" r:id="rId10" name="Check Box 6">
              <controlPr defaultSize="0" autoFill="0" autoLine="0" autoPict="0">
                <anchor moveWithCells="1">
                  <from>
                    <xdr:col>0</xdr:col>
                    <xdr:colOff>53340</xdr:colOff>
                    <xdr:row>23</xdr:row>
                    <xdr:rowOff>7620</xdr:rowOff>
                  </from>
                  <to>
                    <xdr:col>0</xdr:col>
                    <xdr:colOff>365760</xdr:colOff>
                    <xdr:row>24</xdr:row>
                    <xdr:rowOff>38100</xdr:rowOff>
                  </to>
                </anchor>
              </controlPr>
            </control>
          </mc:Choice>
        </mc:AlternateContent>
        <mc:AlternateContent xmlns:mc="http://schemas.openxmlformats.org/markup-compatibility/2006">
          <mc:Choice Requires="x14">
            <control shapeId="84999" r:id="rId11" name="Check Box 7">
              <controlPr defaultSize="0" autoFill="0" autoLine="0" autoPict="0">
                <anchor moveWithCells="1">
                  <from>
                    <xdr:col>0</xdr:col>
                    <xdr:colOff>53340</xdr:colOff>
                    <xdr:row>24</xdr:row>
                    <xdr:rowOff>7620</xdr:rowOff>
                  </from>
                  <to>
                    <xdr:col>0</xdr:col>
                    <xdr:colOff>365760</xdr:colOff>
                    <xdr:row>25</xdr:row>
                    <xdr:rowOff>38100</xdr:rowOff>
                  </to>
                </anchor>
              </controlPr>
            </control>
          </mc:Choice>
        </mc:AlternateContent>
        <mc:AlternateContent xmlns:mc="http://schemas.openxmlformats.org/markup-compatibility/2006">
          <mc:Choice Requires="x14">
            <control shapeId="85048" r:id="rId12" name="Check Box 56">
              <controlPr defaultSize="0" autoFill="0" autoLine="0" autoPict="0">
                <anchor moveWithCells="1">
                  <from>
                    <xdr:col>0</xdr:col>
                    <xdr:colOff>53340</xdr:colOff>
                    <xdr:row>22</xdr:row>
                    <xdr:rowOff>0</xdr:rowOff>
                  </from>
                  <to>
                    <xdr:col>0</xdr:col>
                    <xdr:colOff>365760</xdr:colOff>
                    <xdr:row>23</xdr:row>
                    <xdr:rowOff>0</xdr:rowOff>
                  </to>
                </anchor>
              </controlPr>
            </control>
          </mc:Choice>
        </mc:AlternateContent>
        <mc:AlternateContent xmlns:mc="http://schemas.openxmlformats.org/markup-compatibility/2006">
          <mc:Choice Requires="x14">
            <control shapeId="85049" r:id="rId13" name="Check Box 57">
              <controlPr defaultSize="0" autoFill="0" autoLine="0" autoPict="0">
                <anchor moveWithCells="1">
                  <from>
                    <xdr:col>0</xdr:col>
                    <xdr:colOff>53340</xdr:colOff>
                    <xdr:row>21</xdr:row>
                    <xdr:rowOff>7620</xdr:rowOff>
                  </from>
                  <to>
                    <xdr:col>0</xdr:col>
                    <xdr:colOff>365760</xdr:colOff>
                    <xdr:row>22</xdr:row>
                    <xdr:rowOff>30480</xdr:rowOff>
                  </to>
                </anchor>
              </controlPr>
            </control>
          </mc:Choice>
        </mc:AlternateContent>
        <mc:AlternateContent xmlns:mc="http://schemas.openxmlformats.org/markup-compatibility/2006">
          <mc:Choice Requires="x14">
            <control shapeId="85050" r:id="rId14" name="Check Box 58">
              <controlPr defaultSize="0" autoFill="0" autoLine="0" autoPict="0">
                <anchor moveWithCells="1">
                  <from>
                    <xdr:col>0</xdr:col>
                    <xdr:colOff>53340</xdr:colOff>
                    <xdr:row>23</xdr:row>
                    <xdr:rowOff>0</xdr:rowOff>
                  </from>
                  <to>
                    <xdr:col>0</xdr:col>
                    <xdr:colOff>365760</xdr:colOff>
                    <xdr:row>24</xdr:row>
                    <xdr:rowOff>0</xdr:rowOff>
                  </to>
                </anchor>
              </controlPr>
            </control>
          </mc:Choice>
        </mc:AlternateContent>
        <mc:AlternateContent xmlns:mc="http://schemas.openxmlformats.org/markup-compatibility/2006">
          <mc:Choice Requires="x14">
            <control shapeId="85051" r:id="rId15" name="Check Box 59">
              <controlPr defaultSize="0" autoFill="0" autoLine="0" autoPict="0">
                <anchor moveWithCells="1">
                  <from>
                    <xdr:col>0</xdr:col>
                    <xdr:colOff>53340</xdr:colOff>
                    <xdr:row>22</xdr:row>
                    <xdr:rowOff>7620</xdr:rowOff>
                  </from>
                  <to>
                    <xdr:col>0</xdr:col>
                    <xdr:colOff>365760</xdr:colOff>
                    <xdr:row>23</xdr:row>
                    <xdr:rowOff>30480</xdr:rowOff>
                  </to>
                </anchor>
              </controlPr>
            </control>
          </mc:Choice>
        </mc:AlternateContent>
        <mc:AlternateContent xmlns:mc="http://schemas.openxmlformats.org/markup-compatibility/2006">
          <mc:Choice Requires="x14">
            <control shapeId="85052" r:id="rId16" name="Check Box 60">
              <controlPr defaultSize="0" autoFill="0" autoLine="0" autoPict="0">
                <anchor moveWithCells="1">
                  <from>
                    <xdr:col>0</xdr:col>
                    <xdr:colOff>53340</xdr:colOff>
                    <xdr:row>24</xdr:row>
                    <xdr:rowOff>0</xdr:rowOff>
                  </from>
                  <to>
                    <xdr:col>0</xdr:col>
                    <xdr:colOff>365760</xdr:colOff>
                    <xdr:row>25</xdr:row>
                    <xdr:rowOff>0</xdr:rowOff>
                  </to>
                </anchor>
              </controlPr>
            </control>
          </mc:Choice>
        </mc:AlternateContent>
        <mc:AlternateContent xmlns:mc="http://schemas.openxmlformats.org/markup-compatibility/2006">
          <mc:Choice Requires="x14">
            <control shapeId="85053" r:id="rId17" name="Check Box 61">
              <controlPr defaultSize="0" autoFill="0" autoLine="0" autoPict="0">
                <anchor moveWithCells="1">
                  <from>
                    <xdr:col>0</xdr:col>
                    <xdr:colOff>53340</xdr:colOff>
                    <xdr:row>23</xdr:row>
                    <xdr:rowOff>7620</xdr:rowOff>
                  </from>
                  <to>
                    <xdr:col>0</xdr:col>
                    <xdr:colOff>365760</xdr:colOff>
                    <xdr:row>24</xdr:row>
                    <xdr:rowOff>30480</xdr:rowOff>
                  </to>
                </anchor>
              </controlPr>
            </control>
          </mc:Choice>
        </mc:AlternateContent>
        <mc:AlternateContent xmlns:mc="http://schemas.openxmlformats.org/markup-compatibility/2006">
          <mc:Choice Requires="x14">
            <control shapeId="85054" r:id="rId18" name="Check Box 62">
              <controlPr defaultSize="0" autoFill="0" autoLine="0" autoPict="0">
                <anchor moveWithCells="1">
                  <from>
                    <xdr:col>0</xdr:col>
                    <xdr:colOff>53340</xdr:colOff>
                    <xdr:row>24</xdr:row>
                    <xdr:rowOff>7620</xdr:rowOff>
                  </from>
                  <to>
                    <xdr:col>0</xdr:col>
                    <xdr:colOff>365760</xdr:colOff>
                    <xdr:row>25</xdr:row>
                    <xdr:rowOff>30480</xdr:rowOff>
                  </to>
                </anchor>
              </controlPr>
            </control>
          </mc:Choice>
        </mc:AlternateContent>
        <mc:AlternateContent xmlns:mc="http://schemas.openxmlformats.org/markup-compatibility/2006">
          <mc:Choice Requires="x14">
            <control shapeId="85055" r:id="rId19" name="Check Box 63">
              <controlPr defaultSize="0" autoFill="0" autoLine="0" autoPict="0">
                <anchor moveWithCells="1">
                  <from>
                    <xdr:col>0</xdr:col>
                    <xdr:colOff>53340</xdr:colOff>
                    <xdr:row>21</xdr:row>
                    <xdr:rowOff>190500</xdr:rowOff>
                  </from>
                  <to>
                    <xdr:col>0</xdr:col>
                    <xdr:colOff>365760</xdr:colOff>
                    <xdr:row>22</xdr:row>
                    <xdr:rowOff>190500</xdr:rowOff>
                  </to>
                </anchor>
              </controlPr>
            </control>
          </mc:Choice>
        </mc:AlternateContent>
        <mc:AlternateContent xmlns:mc="http://schemas.openxmlformats.org/markup-compatibility/2006">
          <mc:Choice Requires="x14">
            <control shapeId="85056" r:id="rId20" name="Check Box 64">
              <controlPr defaultSize="0" autoFill="0" autoLine="0" autoPict="0">
                <anchor moveWithCells="1">
                  <from>
                    <xdr:col>0</xdr:col>
                    <xdr:colOff>68580</xdr:colOff>
                    <xdr:row>20</xdr:row>
                    <xdr:rowOff>213360</xdr:rowOff>
                  </from>
                  <to>
                    <xdr:col>0</xdr:col>
                    <xdr:colOff>381000</xdr:colOff>
                    <xdr:row>22</xdr:row>
                    <xdr:rowOff>30480</xdr:rowOff>
                  </to>
                </anchor>
              </controlPr>
            </control>
          </mc:Choice>
        </mc:AlternateContent>
        <mc:AlternateContent xmlns:mc="http://schemas.openxmlformats.org/markup-compatibility/2006">
          <mc:Choice Requires="x14">
            <control shapeId="85057" r:id="rId21" name="Check Box 65">
              <controlPr defaultSize="0" autoFill="0" autoLine="0" autoPict="0">
                <anchor moveWithCells="1">
                  <from>
                    <xdr:col>0</xdr:col>
                    <xdr:colOff>53340</xdr:colOff>
                    <xdr:row>21</xdr:row>
                    <xdr:rowOff>205740</xdr:rowOff>
                  </from>
                  <to>
                    <xdr:col>0</xdr:col>
                    <xdr:colOff>365760</xdr:colOff>
                    <xdr:row>23</xdr:row>
                    <xdr:rowOff>15240</xdr:rowOff>
                  </to>
                </anchor>
              </controlPr>
            </control>
          </mc:Choice>
        </mc:AlternateContent>
        <mc:AlternateContent xmlns:mc="http://schemas.openxmlformats.org/markup-compatibility/2006">
          <mc:Choice Requires="x14">
            <control shapeId="85058" r:id="rId22" name="Check Box 66">
              <controlPr defaultSize="0" autoFill="0" autoLine="0" autoPict="0">
                <anchor moveWithCells="1">
                  <from>
                    <xdr:col>0</xdr:col>
                    <xdr:colOff>53340</xdr:colOff>
                    <xdr:row>21</xdr:row>
                    <xdr:rowOff>190500</xdr:rowOff>
                  </from>
                  <to>
                    <xdr:col>0</xdr:col>
                    <xdr:colOff>365760</xdr:colOff>
                    <xdr:row>22</xdr:row>
                    <xdr:rowOff>190500</xdr:rowOff>
                  </to>
                </anchor>
              </controlPr>
            </control>
          </mc:Choice>
        </mc:AlternateContent>
        <mc:AlternateContent xmlns:mc="http://schemas.openxmlformats.org/markup-compatibility/2006">
          <mc:Choice Requires="x14">
            <control shapeId="85059" r:id="rId23" name="Check Box 67">
              <controlPr defaultSize="0" autoFill="0" autoLine="0" autoPict="0">
                <anchor moveWithCells="1">
                  <from>
                    <xdr:col>0</xdr:col>
                    <xdr:colOff>53340</xdr:colOff>
                    <xdr:row>22</xdr:row>
                    <xdr:rowOff>190500</xdr:rowOff>
                  </from>
                  <to>
                    <xdr:col>0</xdr:col>
                    <xdr:colOff>365760</xdr:colOff>
                    <xdr:row>23</xdr:row>
                    <xdr:rowOff>190500</xdr:rowOff>
                  </to>
                </anchor>
              </controlPr>
            </control>
          </mc:Choice>
        </mc:AlternateContent>
        <mc:AlternateContent xmlns:mc="http://schemas.openxmlformats.org/markup-compatibility/2006">
          <mc:Choice Requires="x14">
            <control shapeId="85060" r:id="rId24" name="Check Box 68">
              <controlPr defaultSize="0" autoFill="0" autoLine="0" autoPict="0">
                <anchor moveWithCells="1">
                  <from>
                    <xdr:col>0</xdr:col>
                    <xdr:colOff>53340</xdr:colOff>
                    <xdr:row>21</xdr:row>
                    <xdr:rowOff>205740</xdr:rowOff>
                  </from>
                  <to>
                    <xdr:col>0</xdr:col>
                    <xdr:colOff>365760</xdr:colOff>
                    <xdr:row>23</xdr:row>
                    <xdr:rowOff>15240</xdr:rowOff>
                  </to>
                </anchor>
              </controlPr>
            </control>
          </mc:Choice>
        </mc:AlternateContent>
        <mc:AlternateContent xmlns:mc="http://schemas.openxmlformats.org/markup-compatibility/2006">
          <mc:Choice Requires="x14">
            <control shapeId="85061" r:id="rId25" name="Check Box 69">
              <controlPr defaultSize="0" autoFill="0" autoLine="0" autoPict="0">
                <anchor moveWithCells="1">
                  <from>
                    <xdr:col>0</xdr:col>
                    <xdr:colOff>53340</xdr:colOff>
                    <xdr:row>22</xdr:row>
                    <xdr:rowOff>205740</xdr:rowOff>
                  </from>
                  <to>
                    <xdr:col>0</xdr:col>
                    <xdr:colOff>365760</xdr:colOff>
                    <xdr:row>24</xdr:row>
                    <xdr:rowOff>30480</xdr:rowOff>
                  </to>
                </anchor>
              </controlPr>
            </control>
          </mc:Choice>
        </mc:AlternateContent>
        <mc:AlternateContent xmlns:mc="http://schemas.openxmlformats.org/markup-compatibility/2006">
          <mc:Choice Requires="x14">
            <control shapeId="85062" r:id="rId26" name="Check Box 70">
              <controlPr defaultSize="0" autoFill="0" autoLine="0" autoPict="0">
                <anchor moveWithCells="1">
                  <from>
                    <xdr:col>0</xdr:col>
                    <xdr:colOff>53340</xdr:colOff>
                    <xdr:row>22</xdr:row>
                    <xdr:rowOff>190500</xdr:rowOff>
                  </from>
                  <to>
                    <xdr:col>0</xdr:col>
                    <xdr:colOff>365760</xdr:colOff>
                    <xdr:row>23</xdr:row>
                    <xdr:rowOff>190500</xdr:rowOff>
                  </to>
                </anchor>
              </controlPr>
            </control>
          </mc:Choice>
        </mc:AlternateContent>
        <mc:AlternateContent xmlns:mc="http://schemas.openxmlformats.org/markup-compatibility/2006">
          <mc:Choice Requires="x14">
            <control shapeId="85063" r:id="rId27" name="Check Box 71">
              <controlPr defaultSize="0" autoFill="0" autoLine="0" autoPict="0">
                <anchor moveWithCells="1">
                  <from>
                    <xdr:col>0</xdr:col>
                    <xdr:colOff>53340</xdr:colOff>
                    <xdr:row>23</xdr:row>
                    <xdr:rowOff>205740</xdr:rowOff>
                  </from>
                  <to>
                    <xdr:col>0</xdr:col>
                    <xdr:colOff>365760</xdr:colOff>
                    <xdr:row>25</xdr:row>
                    <xdr:rowOff>0</xdr:rowOff>
                  </to>
                </anchor>
              </controlPr>
            </control>
          </mc:Choice>
        </mc:AlternateContent>
        <mc:AlternateContent xmlns:mc="http://schemas.openxmlformats.org/markup-compatibility/2006">
          <mc:Choice Requires="x14">
            <control shapeId="85064" r:id="rId28" name="Check Box 72">
              <controlPr defaultSize="0" autoFill="0" autoLine="0" autoPict="0">
                <anchor moveWithCells="1">
                  <from>
                    <xdr:col>0</xdr:col>
                    <xdr:colOff>53340</xdr:colOff>
                    <xdr:row>22</xdr:row>
                    <xdr:rowOff>205740</xdr:rowOff>
                  </from>
                  <to>
                    <xdr:col>0</xdr:col>
                    <xdr:colOff>365760</xdr:colOff>
                    <xdr:row>24</xdr:row>
                    <xdr:rowOff>30480</xdr:rowOff>
                  </to>
                </anchor>
              </controlPr>
            </control>
          </mc:Choice>
        </mc:AlternateContent>
        <mc:AlternateContent xmlns:mc="http://schemas.openxmlformats.org/markup-compatibility/2006">
          <mc:Choice Requires="x14">
            <control shapeId="85065" r:id="rId29" name="Check Box 73">
              <controlPr defaultSize="0" autoFill="0" autoLine="0" autoPict="0">
                <anchor moveWithCells="1">
                  <from>
                    <xdr:col>0</xdr:col>
                    <xdr:colOff>53340</xdr:colOff>
                    <xdr:row>23</xdr:row>
                    <xdr:rowOff>213360</xdr:rowOff>
                  </from>
                  <to>
                    <xdr:col>0</xdr:col>
                    <xdr:colOff>365760</xdr:colOff>
                    <xdr:row>25</xdr:row>
                    <xdr:rowOff>22860</xdr:rowOff>
                  </to>
                </anchor>
              </controlPr>
            </control>
          </mc:Choice>
        </mc:AlternateContent>
        <mc:AlternateContent xmlns:mc="http://schemas.openxmlformats.org/markup-compatibility/2006">
          <mc:Choice Requires="x14">
            <control shapeId="85066" r:id="rId30" name="Check Box 74">
              <controlPr defaultSize="0" autoFill="0" autoLine="0" autoPict="0">
                <anchor moveWithCells="1">
                  <from>
                    <xdr:col>0</xdr:col>
                    <xdr:colOff>53340</xdr:colOff>
                    <xdr:row>23</xdr:row>
                    <xdr:rowOff>205740</xdr:rowOff>
                  </from>
                  <to>
                    <xdr:col>0</xdr:col>
                    <xdr:colOff>365760</xdr:colOff>
                    <xdr:row>25</xdr:row>
                    <xdr:rowOff>0</xdr:rowOff>
                  </to>
                </anchor>
              </controlPr>
            </control>
          </mc:Choice>
        </mc:AlternateContent>
        <mc:AlternateContent xmlns:mc="http://schemas.openxmlformats.org/markup-compatibility/2006">
          <mc:Choice Requires="x14">
            <control shapeId="85067" r:id="rId31" name="Check Box 75">
              <controlPr defaultSize="0" autoFill="0" autoLine="0" autoPict="0">
                <anchor moveWithCells="1">
                  <from>
                    <xdr:col>0</xdr:col>
                    <xdr:colOff>53340</xdr:colOff>
                    <xdr:row>23</xdr:row>
                    <xdr:rowOff>213360</xdr:rowOff>
                  </from>
                  <to>
                    <xdr:col>0</xdr:col>
                    <xdr:colOff>365760</xdr:colOff>
                    <xdr:row>25</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D60"/>
  <sheetViews>
    <sheetView showGridLines="0" workbookViewId="0">
      <selection activeCell="O172" sqref="O172"/>
    </sheetView>
  </sheetViews>
  <sheetFormatPr defaultColWidth="8.88671875" defaultRowHeight="13.2"/>
  <cols>
    <col min="1" max="1" width="5.77734375" customWidth="1"/>
    <col min="2" max="2" width="26.77734375" customWidth="1"/>
    <col min="3" max="3" width="57.21875" customWidth="1"/>
  </cols>
  <sheetData>
    <row r="2" spans="1:4" ht="15.6">
      <c r="A2" s="885" t="s">
        <v>28</v>
      </c>
      <c r="B2" s="885"/>
      <c r="C2" s="885"/>
      <c r="D2" s="185" t="s">
        <v>288</v>
      </c>
    </row>
    <row r="3" spans="1:4">
      <c r="A3" s="886" t="s">
        <v>287</v>
      </c>
      <c r="B3" s="886"/>
      <c r="C3" s="886"/>
    </row>
    <row r="5" spans="1:4" ht="20.100000000000001" customHeight="1">
      <c r="A5" t="s">
        <v>26</v>
      </c>
    </row>
    <row r="7" spans="1:4" ht="20.100000000000001" customHeight="1">
      <c r="A7" s="100" t="s">
        <v>200</v>
      </c>
    </row>
    <row r="8" spans="1:4" ht="13.8" thickBot="1"/>
    <row r="9" spans="1:4">
      <c r="A9" s="10" t="s">
        <v>24</v>
      </c>
      <c r="B9" s="99" t="s">
        <v>286</v>
      </c>
      <c r="C9" s="11" t="s">
        <v>9</v>
      </c>
    </row>
    <row r="10" spans="1:4" ht="13.8" thickBot="1">
      <c r="A10" s="12"/>
      <c r="B10" s="13" t="s">
        <v>25</v>
      </c>
      <c r="C10" s="14"/>
    </row>
    <row r="11" spans="1:4" ht="20.100000000000001" customHeight="1">
      <c r="A11" s="8">
        <v>1</v>
      </c>
      <c r="B11" s="9"/>
      <c r="C11" s="9"/>
    </row>
    <row r="12" spans="1:4" ht="20.100000000000001" customHeight="1">
      <c r="A12" s="5">
        <v>2</v>
      </c>
      <c r="B12" s="6"/>
      <c r="C12" s="6"/>
    </row>
    <row r="13" spans="1:4" ht="20.100000000000001" customHeight="1">
      <c r="A13" s="5">
        <v>3</v>
      </c>
      <c r="B13" s="6"/>
      <c r="C13" s="6"/>
    </row>
    <row r="14" spans="1:4" ht="20.100000000000001" customHeight="1">
      <c r="A14" s="5">
        <v>4</v>
      </c>
      <c r="B14" s="6"/>
      <c r="C14" s="6"/>
    </row>
    <row r="15" spans="1:4" ht="20.100000000000001" customHeight="1">
      <c r="A15" s="5">
        <v>5</v>
      </c>
      <c r="B15" s="6"/>
      <c r="C15" s="6"/>
    </row>
    <row r="16" spans="1:4" ht="20.100000000000001" customHeight="1">
      <c r="A16" s="5">
        <v>6</v>
      </c>
      <c r="B16" s="6"/>
      <c r="C16" s="6"/>
    </row>
    <row r="17" spans="1:3" ht="20.100000000000001" customHeight="1">
      <c r="A17" s="5">
        <v>7</v>
      </c>
      <c r="B17" s="6"/>
      <c r="C17" s="6"/>
    </row>
    <row r="18" spans="1:3" ht="20.100000000000001" customHeight="1">
      <c r="A18" s="5">
        <v>8</v>
      </c>
      <c r="B18" s="6"/>
      <c r="C18" s="6"/>
    </row>
    <row r="19" spans="1:3" ht="20.100000000000001" customHeight="1">
      <c r="A19" s="5">
        <v>9</v>
      </c>
      <c r="B19" s="6"/>
      <c r="C19" s="6"/>
    </row>
    <row r="20" spans="1:3" ht="20.100000000000001" customHeight="1">
      <c r="A20" s="5">
        <v>10</v>
      </c>
      <c r="B20" s="6"/>
      <c r="C20" s="6"/>
    </row>
    <row r="21" spans="1:3" ht="20.100000000000001" customHeight="1">
      <c r="A21" s="5">
        <v>11</v>
      </c>
      <c r="B21" s="6"/>
      <c r="C21" s="6"/>
    </row>
    <row r="22" spans="1:3" ht="20.100000000000001" customHeight="1">
      <c r="A22" s="5">
        <v>12</v>
      </c>
      <c r="B22" s="6"/>
      <c r="C22" s="6"/>
    </row>
    <row r="23" spans="1:3" ht="20.100000000000001" customHeight="1">
      <c r="A23" s="5">
        <v>13</v>
      </c>
      <c r="B23" s="6"/>
      <c r="C23" s="6"/>
    </row>
    <row r="24" spans="1:3" ht="20.100000000000001" customHeight="1">
      <c r="A24" s="5">
        <v>14</v>
      </c>
      <c r="B24" s="6"/>
      <c r="C24" s="6"/>
    </row>
    <row r="25" spans="1:3" ht="20.100000000000001" customHeight="1">
      <c r="A25" s="5">
        <v>15</v>
      </c>
      <c r="B25" s="6"/>
      <c r="C25" s="6"/>
    </row>
    <row r="26" spans="1:3" ht="20.100000000000001" customHeight="1">
      <c r="A26" s="5">
        <v>16</v>
      </c>
      <c r="B26" s="6"/>
      <c r="C26" s="6"/>
    </row>
    <row r="27" spans="1:3" ht="20.100000000000001" customHeight="1">
      <c r="A27" s="5">
        <v>17</v>
      </c>
      <c r="B27" s="6"/>
      <c r="C27" s="6"/>
    </row>
    <row r="28" spans="1:3" ht="20.100000000000001" customHeight="1">
      <c r="A28" s="5">
        <v>18</v>
      </c>
      <c r="B28" s="6"/>
      <c r="C28" s="6"/>
    </row>
    <row r="29" spans="1:3" ht="20.100000000000001" customHeight="1">
      <c r="A29" s="5">
        <v>19</v>
      </c>
      <c r="B29" s="6"/>
      <c r="C29" s="6"/>
    </row>
    <row r="30" spans="1:3" ht="20.100000000000001" customHeight="1">
      <c r="A30" s="5">
        <v>20</v>
      </c>
      <c r="B30" s="6"/>
      <c r="C30" s="6"/>
    </row>
    <row r="31" spans="1:3" ht="20.100000000000001" customHeight="1">
      <c r="A31" s="5">
        <v>21</v>
      </c>
      <c r="B31" s="6"/>
      <c r="C31" s="6"/>
    </row>
    <row r="32" spans="1:3" ht="20.100000000000001" customHeight="1">
      <c r="A32" s="5">
        <v>22</v>
      </c>
      <c r="B32" s="6"/>
      <c r="C32" s="6"/>
    </row>
    <row r="33" spans="1:3" ht="20.100000000000001" customHeight="1">
      <c r="A33" s="5">
        <v>23</v>
      </c>
      <c r="B33" s="6"/>
      <c r="C33" s="6"/>
    </row>
    <row r="34" spans="1:3" ht="20.100000000000001" customHeight="1">
      <c r="A34" s="5">
        <v>24</v>
      </c>
      <c r="B34" s="6"/>
      <c r="C34" s="6"/>
    </row>
    <row r="35" spans="1:3" ht="20.100000000000001" customHeight="1">
      <c r="A35" s="5">
        <v>25</v>
      </c>
      <c r="B35" s="6"/>
      <c r="C35" s="6"/>
    </row>
    <row r="36" spans="1:3" ht="20.100000000000001" customHeight="1">
      <c r="A36" s="5">
        <v>26</v>
      </c>
      <c r="B36" s="6"/>
      <c r="C36" s="6"/>
    </row>
    <row r="37" spans="1:3" ht="20.100000000000001" customHeight="1">
      <c r="A37" s="5">
        <v>27</v>
      </c>
      <c r="B37" s="6"/>
      <c r="C37" s="6"/>
    </row>
    <row r="38" spans="1:3" ht="20.100000000000001" customHeight="1">
      <c r="A38" s="5">
        <v>28</v>
      </c>
      <c r="B38" s="6"/>
      <c r="C38" s="6"/>
    </row>
    <row r="39" spans="1:3" ht="20.100000000000001" customHeight="1">
      <c r="A39" s="5">
        <v>29</v>
      </c>
      <c r="B39" s="6"/>
      <c r="C39" s="6"/>
    </row>
    <row r="40" spans="1:3" ht="20.100000000000001" customHeight="1">
      <c r="A40" s="5">
        <v>30</v>
      </c>
      <c r="B40" s="6"/>
      <c r="C40" s="6"/>
    </row>
    <row r="41" spans="1:3" ht="20.100000000000001" customHeight="1"/>
    <row r="42" spans="1:3" ht="20.100000000000001" customHeight="1">
      <c r="A42" s="7" t="s">
        <v>27</v>
      </c>
      <c r="B42" s="7"/>
      <c r="C42" s="7"/>
    </row>
    <row r="43" spans="1:3" ht="20.100000000000001" customHeight="1"/>
    <row r="44" spans="1:3" ht="20.100000000000001" customHeight="1"/>
    <row r="45" spans="1:3" ht="20.100000000000001" customHeight="1"/>
    <row r="46" spans="1:3" ht="20.100000000000001" customHeight="1"/>
    <row r="47" spans="1:3" ht="20.100000000000001" customHeight="1"/>
    <row r="48" spans="1:3"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sheetData>
  <mergeCells count="2">
    <mergeCell ref="A2:C2"/>
    <mergeCell ref="A3:C3"/>
  </mergeCells>
  <phoneticPr fontId="2" type="noConversion"/>
  <pageMargins left="0.74803149606299213" right="0.39370078740157483" top="0.19685039370078741" bottom="0.59055118110236227" header="0.51181102362204722" footer="0.51181102362204722"/>
  <pageSetup paperSize="9" orientation="portrait" r:id="rId1"/>
  <headerFooter alignWithMargins="0"/>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59999389629810485"/>
  </sheetPr>
  <dimension ref="A2:AM321"/>
  <sheetViews>
    <sheetView showGridLines="0" zoomScaleNormal="100" zoomScaleSheetLayoutView="100" workbookViewId="0">
      <selection activeCell="V21" sqref="V21"/>
    </sheetView>
  </sheetViews>
  <sheetFormatPr defaultColWidth="8.88671875" defaultRowHeight="13.2"/>
  <cols>
    <col min="1" max="1" width="2.77734375" style="258" customWidth="1"/>
    <col min="2" max="2" width="2.21875" style="258" customWidth="1"/>
    <col min="3" max="3" width="7.77734375" style="258" customWidth="1"/>
    <col min="4" max="18" width="8.88671875" style="258"/>
    <col min="19" max="30" width="8.77734375" style="257"/>
    <col min="31" max="16384" width="8.88671875" style="258"/>
  </cols>
  <sheetData>
    <row r="2" spans="2:19" ht="17.399999999999999">
      <c r="B2" s="889" t="s">
        <v>120</v>
      </c>
      <c r="C2" s="889"/>
      <c r="D2" s="889"/>
      <c r="E2" s="889"/>
      <c r="F2" s="889"/>
      <c r="G2" s="889"/>
      <c r="H2" s="889"/>
      <c r="I2" s="889"/>
      <c r="J2" s="889"/>
      <c r="K2" s="889"/>
      <c r="L2" s="889"/>
      <c r="M2" s="889"/>
      <c r="N2" s="889"/>
      <c r="O2" s="889"/>
      <c r="P2" s="889"/>
      <c r="Q2" s="889"/>
      <c r="R2" s="889"/>
    </row>
    <row r="3" spans="2:19">
      <c r="Q3" s="259"/>
      <c r="R3" s="259"/>
      <c r="S3" s="260"/>
    </row>
    <row r="4" spans="2:19" ht="15.6">
      <c r="B4" s="261"/>
      <c r="C4" s="262" t="s">
        <v>105</v>
      </c>
      <c r="D4" s="261"/>
      <c r="E4" s="261"/>
      <c r="F4" s="261"/>
      <c r="G4" s="261"/>
      <c r="H4" s="261"/>
    </row>
    <row r="5" spans="2:19">
      <c r="B5" s="261"/>
      <c r="C5" s="261"/>
      <c r="D5" s="261"/>
      <c r="E5" s="261"/>
      <c r="F5" s="261"/>
      <c r="G5" s="261"/>
      <c r="H5" s="261"/>
      <c r="P5" s="259"/>
    </row>
    <row r="6" spans="2:19">
      <c r="B6" s="261"/>
      <c r="C6" s="263" t="s">
        <v>250</v>
      </c>
      <c r="E6" s="261"/>
      <c r="F6" s="261"/>
      <c r="G6" s="261"/>
      <c r="H6" s="261"/>
    </row>
    <row r="7" spans="2:19" ht="13.8">
      <c r="B7" s="261"/>
      <c r="C7" s="264" t="s">
        <v>248</v>
      </c>
      <c r="D7" s="265" t="s">
        <v>249</v>
      </c>
      <c r="E7" s="261"/>
      <c r="F7" s="261"/>
      <c r="G7" s="261"/>
      <c r="H7" s="261"/>
    </row>
    <row r="8" spans="2:19" ht="13.8">
      <c r="B8" s="261"/>
      <c r="C8" s="264" t="s">
        <v>248</v>
      </c>
      <c r="D8" s="265" t="s">
        <v>251</v>
      </c>
      <c r="E8" s="261"/>
      <c r="F8" s="261"/>
      <c r="G8" s="261"/>
      <c r="H8" s="261"/>
    </row>
    <row r="10" spans="2:19">
      <c r="B10" s="261"/>
      <c r="C10" s="261" t="s">
        <v>291</v>
      </c>
      <c r="D10" s="261"/>
      <c r="E10" s="261"/>
      <c r="F10" s="261"/>
      <c r="G10" s="261"/>
      <c r="H10" s="261"/>
    </row>
    <row r="11" spans="2:19">
      <c r="B11" s="261"/>
      <c r="C11" s="261"/>
      <c r="D11" s="261"/>
      <c r="E11" s="261"/>
      <c r="F11" s="261"/>
      <c r="G11" s="261"/>
      <c r="H11" s="261"/>
    </row>
    <row r="12" spans="2:19">
      <c r="B12" s="261"/>
      <c r="C12" s="261"/>
      <c r="D12" s="261"/>
      <c r="E12" s="261"/>
      <c r="F12" s="261"/>
      <c r="G12" s="261"/>
      <c r="H12" s="261"/>
    </row>
    <row r="13" spans="2:19">
      <c r="B13" s="261"/>
      <c r="C13" s="261"/>
      <c r="D13" s="261"/>
      <c r="E13" s="261"/>
      <c r="F13" s="261"/>
      <c r="G13" s="261"/>
      <c r="H13" s="261"/>
    </row>
    <row r="14" spans="2:19">
      <c r="B14" s="261"/>
      <c r="C14" s="261"/>
      <c r="D14" s="261"/>
      <c r="E14" s="261"/>
      <c r="F14" s="261"/>
      <c r="G14" s="261"/>
      <c r="H14" s="261"/>
    </row>
    <row r="15" spans="2:19">
      <c r="B15" s="261"/>
      <c r="C15" s="261"/>
      <c r="D15" s="261"/>
      <c r="E15" s="261"/>
      <c r="F15" s="261"/>
      <c r="G15" s="261"/>
      <c r="H15" s="261"/>
    </row>
    <row r="16" spans="2:19">
      <c r="B16" s="261"/>
      <c r="C16" s="261"/>
      <c r="D16" s="261"/>
      <c r="E16" s="261"/>
      <c r="F16" s="261"/>
      <c r="G16" s="261"/>
      <c r="H16" s="261"/>
    </row>
    <row r="17" spans="2:30">
      <c r="B17" s="261"/>
      <c r="C17" s="261"/>
      <c r="D17" s="261"/>
      <c r="E17" s="261"/>
      <c r="F17" s="261"/>
      <c r="G17" s="261"/>
      <c r="H17" s="261"/>
    </row>
    <row r="18" spans="2:30">
      <c r="B18" s="261"/>
      <c r="C18" s="261"/>
      <c r="D18" s="261"/>
      <c r="E18" s="261"/>
      <c r="F18" s="261"/>
      <c r="G18" s="261"/>
      <c r="H18" s="261"/>
    </row>
    <row r="19" spans="2:30">
      <c r="B19" s="261"/>
      <c r="C19" s="263" t="s">
        <v>252</v>
      </c>
      <c r="E19" s="261"/>
      <c r="F19" s="261"/>
      <c r="G19" s="261"/>
      <c r="H19" s="261"/>
    </row>
    <row r="20" spans="2:30" s="267" customFormat="1" ht="13.8">
      <c r="B20" s="266"/>
      <c r="C20" s="264" t="s">
        <v>248</v>
      </c>
      <c r="D20" s="265" t="s">
        <v>246</v>
      </c>
      <c r="E20" s="265"/>
      <c r="F20" s="265"/>
      <c r="G20" s="265"/>
      <c r="H20" s="265"/>
      <c r="S20" s="268"/>
      <c r="T20" s="268"/>
      <c r="U20" s="268"/>
      <c r="V20" s="268"/>
      <c r="W20" s="268"/>
      <c r="X20" s="268"/>
      <c r="Y20" s="268"/>
      <c r="Z20" s="268"/>
      <c r="AA20" s="268"/>
      <c r="AB20" s="268"/>
      <c r="AC20" s="268"/>
      <c r="AD20" s="268"/>
    </row>
    <row r="21" spans="2:30" s="267" customFormat="1" ht="13.8">
      <c r="B21" s="265"/>
      <c r="C21" s="264" t="s">
        <v>248</v>
      </c>
      <c r="D21" s="267" t="s">
        <v>253</v>
      </c>
      <c r="E21" s="265"/>
      <c r="F21" s="265"/>
      <c r="G21" s="265"/>
      <c r="H21" s="265"/>
      <c r="S21" s="268"/>
      <c r="T21" s="268"/>
      <c r="U21" s="268"/>
      <c r="V21" s="268"/>
      <c r="W21" s="268"/>
      <c r="X21" s="268"/>
      <c r="Y21" s="268"/>
      <c r="Z21" s="268"/>
      <c r="AA21" s="268"/>
      <c r="AB21" s="268"/>
      <c r="AC21" s="268"/>
      <c r="AD21" s="268"/>
    </row>
    <row r="22" spans="2:30" s="267" customFormat="1" ht="13.8">
      <c r="B22" s="265"/>
      <c r="C22" s="264" t="s">
        <v>248</v>
      </c>
      <c r="D22" s="267" t="s">
        <v>247</v>
      </c>
      <c r="E22" s="265"/>
      <c r="F22" s="265"/>
      <c r="G22" s="265"/>
      <c r="H22" s="265"/>
      <c r="S22" s="268"/>
      <c r="T22" s="268"/>
      <c r="U22" s="268"/>
      <c r="V22" s="268"/>
      <c r="W22" s="268"/>
      <c r="X22" s="268"/>
      <c r="Y22" s="268"/>
      <c r="Z22" s="268"/>
      <c r="AA22" s="268"/>
      <c r="AB22" s="268"/>
      <c r="AC22" s="268"/>
      <c r="AD22" s="268"/>
    </row>
    <row r="23" spans="2:30" s="267" customFormat="1" ht="12.75" customHeight="1">
      <c r="B23" s="266"/>
      <c r="C23" s="264" t="s">
        <v>248</v>
      </c>
      <c r="D23" s="887" t="s">
        <v>317</v>
      </c>
      <c r="E23" s="887"/>
      <c r="F23" s="887"/>
      <c r="G23" s="887"/>
      <c r="H23" s="887"/>
      <c r="I23" s="887"/>
      <c r="J23" s="887"/>
      <c r="K23" s="887"/>
      <c r="L23" s="887"/>
      <c r="M23" s="887"/>
      <c r="N23" s="887"/>
      <c r="O23" s="887"/>
      <c r="P23" s="887"/>
      <c r="Q23" s="887"/>
      <c r="R23" s="887"/>
      <c r="S23" s="268"/>
      <c r="T23" s="268"/>
      <c r="U23" s="268"/>
      <c r="V23" s="268"/>
      <c r="W23" s="268"/>
      <c r="X23" s="268"/>
      <c r="Y23" s="268"/>
      <c r="Z23" s="268"/>
      <c r="AA23" s="268"/>
      <c r="AB23" s="268"/>
      <c r="AC23" s="268"/>
      <c r="AD23" s="268"/>
    </row>
    <row r="24" spans="2:30" s="267" customFormat="1" ht="12.75" customHeight="1">
      <c r="B24" s="266"/>
      <c r="C24" s="264"/>
      <c r="D24" s="887"/>
      <c r="E24" s="887"/>
      <c r="F24" s="887"/>
      <c r="G24" s="887"/>
      <c r="H24" s="887"/>
      <c r="I24" s="887"/>
      <c r="J24" s="887"/>
      <c r="K24" s="887"/>
      <c r="L24" s="887"/>
      <c r="M24" s="887"/>
      <c r="N24" s="887"/>
      <c r="O24" s="887"/>
      <c r="P24" s="887"/>
      <c r="Q24" s="887"/>
      <c r="R24" s="887"/>
      <c r="S24" s="268"/>
      <c r="T24" s="268"/>
      <c r="U24" s="268"/>
      <c r="V24" s="268"/>
      <c r="W24" s="268"/>
      <c r="X24" s="268"/>
      <c r="Y24" s="268"/>
      <c r="Z24" s="268"/>
      <c r="AA24" s="268"/>
      <c r="AB24" s="268"/>
      <c r="AC24" s="268"/>
      <c r="AD24" s="268"/>
    </row>
    <row r="25" spans="2:30" s="267" customFormat="1" ht="12.75" customHeight="1">
      <c r="B25" s="266"/>
      <c r="C25" s="264"/>
      <c r="D25" s="887"/>
      <c r="E25" s="887"/>
      <c r="F25" s="887"/>
      <c r="G25" s="887"/>
      <c r="H25" s="887"/>
      <c r="I25" s="887"/>
      <c r="J25" s="887"/>
      <c r="K25" s="887"/>
      <c r="L25" s="887"/>
      <c r="M25" s="887"/>
      <c r="N25" s="887"/>
      <c r="O25" s="887"/>
      <c r="P25" s="887"/>
      <c r="Q25" s="887"/>
      <c r="R25" s="887"/>
      <c r="S25" s="268"/>
      <c r="T25" s="268"/>
      <c r="U25" s="268"/>
      <c r="V25" s="268"/>
      <c r="W25" s="268"/>
      <c r="X25" s="268"/>
      <c r="Y25" s="268"/>
      <c r="Z25" s="268"/>
      <c r="AA25" s="268"/>
      <c r="AB25" s="268"/>
      <c r="AC25" s="268"/>
      <c r="AD25" s="268"/>
    </row>
    <row r="26" spans="2:30" s="267" customFormat="1">
      <c r="B26" s="266"/>
      <c r="C26" s="265"/>
      <c r="D26" s="887"/>
      <c r="E26" s="887"/>
      <c r="F26" s="887"/>
      <c r="G26" s="887"/>
      <c r="H26" s="887"/>
      <c r="I26" s="887"/>
      <c r="J26" s="887"/>
      <c r="K26" s="887"/>
      <c r="L26" s="887"/>
      <c r="M26" s="887"/>
      <c r="N26" s="887"/>
      <c r="O26" s="887"/>
      <c r="P26" s="887"/>
      <c r="Q26" s="887"/>
      <c r="R26" s="887"/>
      <c r="S26" s="268"/>
      <c r="T26" s="268"/>
      <c r="U26" s="268"/>
      <c r="V26" s="268"/>
      <c r="W26" s="268"/>
      <c r="X26" s="268"/>
      <c r="Y26" s="268"/>
      <c r="Z26" s="268"/>
      <c r="AA26" s="268"/>
      <c r="AB26" s="268"/>
      <c r="AC26" s="268"/>
      <c r="AD26" s="268"/>
    </row>
    <row r="27" spans="2:30" s="267" customFormat="1">
      <c r="B27" s="266"/>
      <c r="C27" s="265"/>
      <c r="D27" s="887"/>
      <c r="E27" s="887"/>
      <c r="F27" s="887"/>
      <c r="G27" s="887"/>
      <c r="H27" s="887"/>
      <c r="I27" s="887"/>
      <c r="J27" s="887"/>
      <c r="K27" s="887"/>
      <c r="L27" s="887"/>
      <c r="M27" s="887"/>
      <c r="N27" s="887"/>
      <c r="O27" s="887"/>
      <c r="P27" s="887"/>
      <c r="Q27" s="887"/>
      <c r="R27" s="887"/>
      <c r="S27" s="268"/>
      <c r="T27" s="268"/>
      <c r="U27" s="268"/>
      <c r="V27" s="268"/>
      <c r="W27" s="268"/>
      <c r="X27" s="268"/>
      <c r="Y27" s="268"/>
      <c r="Z27" s="268"/>
      <c r="AA27" s="268"/>
      <c r="AB27" s="268"/>
      <c r="AC27" s="268"/>
      <c r="AD27" s="268"/>
    </row>
    <row r="28" spans="2:30" s="267" customFormat="1">
      <c r="B28" s="266"/>
      <c r="C28" s="265"/>
      <c r="D28" s="887"/>
      <c r="E28" s="887"/>
      <c r="F28" s="887"/>
      <c r="G28" s="887"/>
      <c r="H28" s="887"/>
      <c r="I28" s="887"/>
      <c r="J28" s="887"/>
      <c r="K28" s="887"/>
      <c r="L28" s="887"/>
      <c r="M28" s="887"/>
      <c r="N28" s="887"/>
      <c r="O28" s="887"/>
      <c r="P28" s="887"/>
      <c r="Q28" s="887"/>
      <c r="R28" s="887"/>
      <c r="S28" s="268"/>
      <c r="T28" s="268"/>
      <c r="U28" s="268"/>
      <c r="V28" s="268"/>
      <c r="W28" s="268"/>
      <c r="X28" s="268"/>
      <c r="Y28" s="268"/>
      <c r="Z28" s="268"/>
      <c r="AA28" s="268"/>
      <c r="AB28" s="268"/>
      <c r="AC28" s="268"/>
      <c r="AD28" s="268"/>
    </row>
    <row r="29" spans="2:30">
      <c r="B29" s="266"/>
      <c r="C29" s="261"/>
      <c r="D29" s="269"/>
      <c r="E29" s="269"/>
      <c r="F29" s="269"/>
      <c r="G29" s="269"/>
      <c r="H29" s="269"/>
      <c r="I29" s="269"/>
      <c r="J29" s="269"/>
      <c r="K29" s="269"/>
      <c r="L29" s="269"/>
      <c r="M29" s="269"/>
      <c r="N29" s="269"/>
      <c r="O29" s="269"/>
      <c r="P29" s="269"/>
      <c r="Q29" s="269"/>
      <c r="R29" s="269"/>
      <c r="V29" s="268"/>
    </row>
    <row r="30" spans="2:30">
      <c r="B30" s="265"/>
      <c r="C30" s="261" t="s">
        <v>245</v>
      </c>
      <c r="D30" s="270"/>
      <c r="E30" s="265"/>
      <c r="F30" s="265"/>
      <c r="G30" s="265"/>
      <c r="H30" s="265"/>
    </row>
    <row r="31" spans="2:30">
      <c r="B31" s="265"/>
      <c r="C31" s="261"/>
      <c r="D31" s="270"/>
      <c r="E31" s="265"/>
      <c r="F31" s="265"/>
      <c r="G31" s="265"/>
      <c r="H31" s="265"/>
    </row>
    <row r="32" spans="2:30">
      <c r="B32" s="265"/>
      <c r="C32" s="265"/>
      <c r="D32" s="270"/>
      <c r="E32" s="265"/>
      <c r="F32" s="265"/>
      <c r="G32" s="265"/>
      <c r="H32" s="265"/>
    </row>
    <row r="33" spans="2:22">
      <c r="B33" s="265"/>
      <c r="C33" s="265"/>
      <c r="D33" s="270"/>
      <c r="E33" s="265"/>
      <c r="F33" s="265"/>
      <c r="G33" s="265"/>
      <c r="H33" s="265"/>
      <c r="T33" s="271"/>
    </row>
    <row r="34" spans="2:22">
      <c r="B34" s="265"/>
      <c r="C34" s="265"/>
      <c r="D34" s="270"/>
      <c r="E34" s="265"/>
      <c r="F34" s="265"/>
      <c r="G34" s="265"/>
      <c r="H34" s="265"/>
      <c r="T34" s="271"/>
    </row>
    <row r="35" spans="2:22">
      <c r="B35" s="265"/>
      <c r="C35" s="265"/>
      <c r="D35" s="270"/>
      <c r="E35" s="265"/>
      <c r="F35" s="265"/>
      <c r="G35" s="265"/>
      <c r="H35" s="265"/>
      <c r="V35" s="268"/>
    </row>
    <row r="36" spans="2:22">
      <c r="B36" s="265"/>
      <c r="C36" s="265"/>
      <c r="D36" s="270"/>
      <c r="E36" s="265"/>
      <c r="F36" s="265"/>
      <c r="G36" s="265"/>
      <c r="H36" s="265"/>
    </row>
    <row r="37" spans="2:22">
      <c r="B37" s="265"/>
      <c r="C37" s="265"/>
      <c r="D37" s="270"/>
      <c r="E37" s="265"/>
      <c r="F37" s="265"/>
      <c r="G37" s="265"/>
      <c r="H37" s="265"/>
    </row>
    <row r="38" spans="2:22">
      <c r="B38" s="265"/>
      <c r="C38" s="265"/>
      <c r="D38" s="270"/>
      <c r="E38" s="265"/>
      <c r="F38" s="265"/>
      <c r="G38" s="265"/>
      <c r="H38" s="265"/>
    </row>
    <row r="39" spans="2:22">
      <c r="B39" s="265"/>
      <c r="C39" s="265"/>
      <c r="D39" s="270"/>
      <c r="E39" s="265"/>
      <c r="F39" s="265"/>
      <c r="G39" s="265"/>
      <c r="H39" s="265"/>
    </row>
    <row r="40" spans="2:22" ht="15.6">
      <c r="B40" s="261"/>
      <c r="C40" s="262" t="s">
        <v>137</v>
      </c>
      <c r="D40" s="272"/>
      <c r="E40" s="261"/>
      <c r="F40" s="261"/>
      <c r="G40" s="261"/>
      <c r="H40" s="261"/>
    </row>
    <row r="41" spans="2:22" ht="12.75" customHeight="1">
      <c r="B41" s="261"/>
      <c r="C41" s="262"/>
      <c r="D41" s="272"/>
      <c r="E41" s="261"/>
      <c r="F41" s="261"/>
      <c r="G41" s="261"/>
      <c r="H41" s="261"/>
    </row>
    <row r="42" spans="2:22" ht="12.75" customHeight="1">
      <c r="B42" s="261"/>
      <c r="C42" s="266" t="s">
        <v>204</v>
      </c>
      <c r="D42" s="272"/>
      <c r="E42" s="261"/>
      <c r="F42" s="261"/>
      <c r="G42" s="261"/>
      <c r="H42" s="261"/>
    </row>
    <row r="43" spans="2:22" ht="12.75" customHeight="1">
      <c r="B43" s="261"/>
      <c r="C43" s="262"/>
      <c r="D43" s="272"/>
      <c r="E43" s="261"/>
      <c r="F43" s="261"/>
      <c r="G43" s="261"/>
      <c r="H43" s="261"/>
    </row>
    <row r="44" spans="2:22">
      <c r="B44" s="273" t="s">
        <v>102</v>
      </c>
      <c r="C44" s="274" t="s">
        <v>294</v>
      </c>
      <c r="D44" s="261"/>
      <c r="E44" s="261"/>
      <c r="F44" s="261"/>
      <c r="G44" s="261"/>
      <c r="H44" s="261"/>
    </row>
    <row r="45" spans="2:22">
      <c r="B45" s="273" t="s">
        <v>102</v>
      </c>
      <c r="C45" s="274" t="s">
        <v>148</v>
      </c>
      <c r="D45" s="261"/>
      <c r="E45" s="261"/>
      <c r="F45" s="261"/>
      <c r="G45" s="261"/>
      <c r="H45" s="261"/>
    </row>
    <row r="46" spans="2:22">
      <c r="B46" s="273" t="s">
        <v>102</v>
      </c>
      <c r="C46" s="274" t="s">
        <v>293</v>
      </c>
      <c r="D46" s="261"/>
      <c r="E46" s="261"/>
      <c r="F46" s="261"/>
      <c r="G46" s="261"/>
      <c r="H46" s="261"/>
    </row>
    <row r="47" spans="2:22" ht="12.75" customHeight="1">
      <c r="B47" s="275" t="s">
        <v>102</v>
      </c>
      <c r="C47" s="890" t="s">
        <v>149</v>
      </c>
      <c r="D47" s="891"/>
      <c r="E47" s="891"/>
      <c r="F47" s="891"/>
      <c r="G47" s="891"/>
      <c r="H47" s="891"/>
      <c r="I47" s="891"/>
      <c r="J47" s="891"/>
      <c r="K47" s="891"/>
      <c r="L47" s="891"/>
      <c r="M47" s="891"/>
      <c r="N47" s="891"/>
      <c r="O47" s="891"/>
      <c r="P47" s="891"/>
      <c r="Q47" s="891"/>
      <c r="R47" s="891"/>
    </row>
    <row r="48" spans="2:22">
      <c r="B48" s="273" t="s">
        <v>102</v>
      </c>
      <c r="C48" s="274" t="s">
        <v>205</v>
      </c>
      <c r="D48" s="261"/>
      <c r="E48" s="261"/>
      <c r="F48" s="261"/>
      <c r="G48" s="261"/>
      <c r="H48" s="261"/>
    </row>
    <row r="49" spans="2:18">
      <c r="B49" s="273" t="s">
        <v>102</v>
      </c>
      <c r="C49" s="274" t="s">
        <v>206</v>
      </c>
      <c r="D49" s="261"/>
      <c r="E49" s="261"/>
      <c r="F49" s="261"/>
      <c r="G49" s="261"/>
      <c r="H49" s="261"/>
    </row>
    <row r="50" spans="2:18">
      <c r="B50" s="276" t="s">
        <v>102</v>
      </c>
      <c r="C50" s="265" t="s">
        <v>184</v>
      </c>
      <c r="D50" s="261"/>
      <c r="E50" s="261"/>
      <c r="F50" s="261"/>
      <c r="G50" s="261"/>
      <c r="H50" s="261"/>
    </row>
    <row r="51" spans="2:18">
      <c r="B51" s="273" t="s">
        <v>102</v>
      </c>
      <c r="C51" s="274" t="s">
        <v>299</v>
      </c>
      <c r="D51" s="261"/>
      <c r="E51" s="261"/>
      <c r="F51" s="261"/>
      <c r="G51" s="261"/>
      <c r="H51" s="261"/>
    </row>
    <row r="52" spans="2:18">
      <c r="B52" s="273"/>
      <c r="C52" s="274" t="s">
        <v>309</v>
      </c>
      <c r="D52" s="261"/>
      <c r="E52" s="261"/>
      <c r="F52" s="261"/>
      <c r="G52" s="261"/>
      <c r="H52" s="261"/>
    </row>
    <row r="53" spans="2:18">
      <c r="B53" s="273"/>
      <c r="C53" s="274" t="s">
        <v>300</v>
      </c>
      <c r="D53" s="261"/>
      <c r="E53" s="261"/>
      <c r="F53" s="261"/>
      <c r="G53" s="261"/>
      <c r="H53" s="261"/>
    </row>
    <row r="54" spans="2:18">
      <c r="B54" s="273"/>
      <c r="C54" s="101" t="s">
        <v>308</v>
      </c>
      <c r="D54" s="261"/>
      <c r="E54" s="261"/>
      <c r="F54" s="261"/>
      <c r="G54" s="261"/>
      <c r="H54" s="261"/>
    </row>
    <row r="55" spans="2:18">
      <c r="B55" s="273"/>
      <c r="C55" s="274" t="s">
        <v>304</v>
      </c>
      <c r="D55" s="261"/>
      <c r="E55" s="261"/>
      <c r="F55" s="261"/>
      <c r="G55" s="261"/>
      <c r="H55" s="261"/>
    </row>
    <row r="56" spans="2:18">
      <c r="B56" s="273"/>
      <c r="C56" s="274" t="s">
        <v>301</v>
      </c>
      <c r="D56" s="261"/>
      <c r="E56" s="261"/>
      <c r="F56" s="261"/>
      <c r="G56" s="261"/>
      <c r="H56" s="261"/>
    </row>
    <row r="57" spans="2:18">
      <c r="B57" s="273"/>
      <c r="C57" s="267" t="s">
        <v>302</v>
      </c>
      <c r="D57" s="261"/>
      <c r="E57" s="261"/>
      <c r="F57" s="261"/>
      <c r="G57" s="261"/>
      <c r="H57" s="261"/>
    </row>
    <row r="58" spans="2:18">
      <c r="C58" s="258" t="s">
        <v>303</v>
      </c>
    </row>
    <row r="60" spans="2:18">
      <c r="B60" s="277"/>
      <c r="C60" s="278" t="s">
        <v>186</v>
      </c>
      <c r="D60" s="277"/>
      <c r="E60" s="277"/>
      <c r="F60" s="277"/>
      <c r="G60" s="277"/>
      <c r="H60" s="277"/>
    </row>
    <row r="61" spans="2:18">
      <c r="B61" s="277"/>
      <c r="C61" s="278"/>
      <c r="D61" s="277"/>
      <c r="E61" s="277"/>
      <c r="F61" s="277"/>
      <c r="G61" s="277"/>
      <c r="H61" s="277"/>
    </row>
    <row r="62" spans="2:18">
      <c r="B62" s="277"/>
      <c r="C62" s="266" t="s">
        <v>243</v>
      </c>
      <c r="D62" s="277"/>
      <c r="E62" s="277"/>
      <c r="F62" s="277"/>
      <c r="G62" s="277"/>
      <c r="H62" s="277"/>
    </row>
    <row r="63" spans="2:18">
      <c r="B63" s="273" t="s">
        <v>102</v>
      </c>
      <c r="C63" s="892" t="s">
        <v>254</v>
      </c>
      <c r="D63" s="891"/>
      <c r="E63" s="891"/>
      <c r="F63" s="891"/>
      <c r="G63" s="891"/>
      <c r="H63" s="891"/>
      <c r="I63" s="891"/>
      <c r="J63" s="891"/>
      <c r="K63" s="891"/>
      <c r="L63" s="891"/>
      <c r="M63" s="891"/>
      <c r="N63" s="891"/>
      <c r="O63" s="891"/>
      <c r="P63" s="891"/>
      <c r="Q63" s="891"/>
      <c r="R63" s="891"/>
    </row>
    <row r="64" spans="2:18">
      <c r="B64" s="273"/>
      <c r="C64" s="891"/>
      <c r="D64" s="891"/>
      <c r="E64" s="891"/>
      <c r="F64" s="891"/>
      <c r="G64" s="891"/>
      <c r="H64" s="891"/>
      <c r="I64" s="891"/>
      <c r="J64" s="891"/>
      <c r="K64" s="891"/>
      <c r="L64" s="891"/>
      <c r="M64" s="891"/>
      <c r="N64" s="891"/>
      <c r="O64" s="891"/>
      <c r="P64" s="891"/>
      <c r="Q64" s="891"/>
      <c r="R64" s="891"/>
    </row>
    <row r="65" spans="2:18">
      <c r="B65" s="273" t="s">
        <v>102</v>
      </c>
      <c r="C65" s="893" t="s">
        <v>319</v>
      </c>
      <c r="D65" s="894"/>
      <c r="E65" s="894"/>
      <c r="F65" s="894"/>
      <c r="G65" s="894"/>
      <c r="H65" s="894"/>
      <c r="I65" s="894"/>
      <c r="J65" s="894"/>
      <c r="K65" s="894"/>
      <c r="L65" s="894"/>
      <c r="M65" s="894"/>
      <c r="N65" s="894"/>
      <c r="O65" s="894"/>
      <c r="P65" s="894"/>
      <c r="Q65" s="894"/>
      <c r="R65" s="894"/>
    </row>
    <row r="66" spans="2:18">
      <c r="B66" s="273"/>
      <c r="C66" s="894"/>
      <c r="D66" s="894"/>
      <c r="E66" s="894"/>
      <c r="F66" s="894"/>
      <c r="G66" s="894"/>
      <c r="H66" s="894"/>
      <c r="I66" s="894"/>
      <c r="J66" s="894"/>
      <c r="K66" s="894"/>
      <c r="L66" s="894"/>
      <c r="M66" s="894"/>
      <c r="N66" s="894"/>
      <c r="O66" s="894"/>
      <c r="P66" s="894"/>
      <c r="Q66" s="894"/>
      <c r="R66" s="894"/>
    </row>
    <row r="67" spans="2:18">
      <c r="B67" s="273"/>
      <c r="C67" s="267" t="s">
        <v>144</v>
      </c>
      <c r="D67" s="277"/>
      <c r="E67" s="277"/>
      <c r="F67" s="277"/>
      <c r="G67" s="277"/>
      <c r="H67" s="277"/>
    </row>
    <row r="68" spans="2:18">
      <c r="C68" s="279" t="s">
        <v>150</v>
      </c>
      <c r="D68" s="277"/>
      <c r="E68" s="277"/>
      <c r="F68" s="277"/>
      <c r="G68" s="277"/>
      <c r="H68" s="277"/>
    </row>
    <row r="69" spans="2:18">
      <c r="B69" s="273" t="s">
        <v>102</v>
      </c>
      <c r="C69" s="892" t="s">
        <v>218</v>
      </c>
      <c r="D69" s="891"/>
      <c r="E69" s="891"/>
      <c r="F69" s="891"/>
      <c r="G69" s="891"/>
      <c r="H69" s="891"/>
      <c r="I69" s="891"/>
      <c r="J69" s="891"/>
      <c r="K69" s="891"/>
      <c r="L69" s="891"/>
      <c r="M69" s="891"/>
      <c r="N69" s="891"/>
      <c r="O69" s="891"/>
      <c r="P69" s="891"/>
      <c r="Q69" s="891"/>
      <c r="R69" s="891"/>
    </row>
    <row r="70" spans="2:18">
      <c r="B70" s="273"/>
      <c r="C70" s="891"/>
      <c r="D70" s="891"/>
      <c r="E70" s="891"/>
      <c r="F70" s="891"/>
      <c r="G70" s="891"/>
      <c r="H70" s="891"/>
      <c r="I70" s="891"/>
      <c r="J70" s="891"/>
      <c r="K70" s="891"/>
      <c r="L70" s="891"/>
      <c r="M70" s="891"/>
      <c r="N70" s="891"/>
      <c r="O70" s="891"/>
      <c r="P70" s="891"/>
      <c r="Q70" s="891"/>
      <c r="R70" s="891"/>
    </row>
    <row r="71" spans="2:18">
      <c r="B71" s="273"/>
      <c r="C71" s="280"/>
      <c r="D71" s="280"/>
      <c r="E71" s="280"/>
      <c r="F71" s="280"/>
      <c r="G71" s="280"/>
      <c r="H71" s="280"/>
      <c r="I71" s="280"/>
      <c r="J71" s="280"/>
      <c r="K71" s="280"/>
      <c r="L71" s="280"/>
      <c r="M71" s="280"/>
      <c r="N71" s="280"/>
      <c r="O71" s="280"/>
      <c r="P71" s="280"/>
      <c r="Q71" s="280"/>
      <c r="R71" s="280"/>
    </row>
    <row r="72" spans="2:18">
      <c r="B72" s="273"/>
      <c r="C72" s="266" t="s">
        <v>244</v>
      </c>
      <c r="D72" s="277"/>
      <c r="E72" s="277"/>
      <c r="F72" s="277"/>
      <c r="G72" s="277"/>
      <c r="H72" s="277"/>
    </row>
    <row r="73" spans="2:18">
      <c r="B73" s="273" t="s">
        <v>102</v>
      </c>
      <c r="C73" s="281" t="s">
        <v>207</v>
      </c>
      <c r="D73" s="277"/>
      <c r="E73" s="277"/>
      <c r="F73" s="277"/>
      <c r="G73" s="277"/>
      <c r="H73" s="277"/>
    </row>
    <row r="74" spans="2:18">
      <c r="B74" s="273" t="s">
        <v>102</v>
      </c>
      <c r="C74" s="265" t="s">
        <v>285</v>
      </c>
      <c r="D74" s="277"/>
      <c r="E74" s="277"/>
      <c r="F74" s="277"/>
      <c r="G74" s="277"/>
      <c r="H74" s="277"/>
    </row>
    <row r="75" spans="2:18">
      <c r="C75" s="282" t="s">
        <v>295</v>
      </c>
      <c r="D75" s="283"/>
      <c r="E75" s="283"/>
      <c r="F75" s="283"/>
      <c r="G75" s="283"/>
      <c r="H75" s="283"/>
      <c r="I75" s="284"/>
      <c r="J75" s="284"/>
      <c r="K75" s="284"/>
      <c r="L75" s="284"/>
    </row>
    <row r="76" spans="2:18">
      <c r="C76" s="265" t="s">
        <v>290</v>
      </c>
      <c r="D76" s="277"/>
      <c r="E76" s="277"/>
      <c r="F76" s="277"/>
      <c r="G76" s="277"/>
      <c r="H76" s="277"/>
    </row>
    <row r="77" spans="2:18">
      <c r="B77" s="273" t="s">
        <v>102</v>
      </c>
      <c r="C77" s="265" t="s">
        <v>185</v>
      </c>
      <c r="D77" s="277"/>
      <c r="E77" s="277"/>
      <c r="F77" s="277"/>
      <c r="G77" s="277"/>
      <c r="H77" s="277"/>
    </row>
    <row r="78" spans="2:18">
      <c r="B78" s="273" t="s">
        <v>102</v>
      </c>
      <c r="C78" s="265" t="s">
        <v>208</v>
      </c>
      <c r="D78" s="277"/>
      <c r="E78" s="277"/>
      <c r="F78" s="277"/>
      <c r="G78" s="277"/>
      <c r="H78" s="277"/>
    </row>
    <row r="79" spans="2:18">
      <c r="B79" s="273" t="s">
        <v>102</v>
      </c>
      <c r="C79" s="265" t="s">
        <v>259</v>
      </c>
      <c r="D79" s="277"/>
      <c r="E79" s="277"/>
      <c r="F79" s="277"/>
      <c r="G79" s="277"/>
      <c r="H79" s="277"/>
    </row>
    <row r="80" spans="2:18">
      <c r="B80" s="273"/>
      <c r="C80" s="265" t="s">
        <v>260</v>
      </c>
      <c r="D80" s="277"/>
      <c r="E80" s="277"/>
      <c r="F80" s="277"/>
      <c r="G80" s="277"/>
      <c r="H80" s="277"/>
    </row>
    <row r="81" spans="2:21">
      <c r="B81" s="273"/>
      <c r="C81" s="285" t="s">
        <v>256</v>
      </c>
      <c r="D81" s="285"/>
      <c r="E81" s="277"/>
      <c r="F81" s="277"/>
      <c r="G81" s="277"/>
      <c r="H81" s="277"/>
    </row>
    <row r="82" spans="2:21">
      <c r="B82" s="273"/>
      <c r="C82" s="285" t="s">
        <v>257</v>
      </c>
      <c r="D82" s="285"/>
      <c r="E82" s="277"/>
      <c r="F82" s="277"/>
      <c r="G82" s="277"/>
      <c r="H82" s="277"/>
    </row>
    <row r="83" spans="2:21">
      <c r="B83" s="273"/>
      <c r="C83" s="285" t="s">
        <v>258</v>
      </c>
      <c r="D83" s="285"/>
      <c r="E83" s="277"/>
      <c r="F83" s="277"/>
      <c r="G83" s="277"/>
      <c r="H83" s="277"/>
    </row>
    <row r="84" spans="2:21">
      <c r="B84" s="273"/>
      <c r="C84" s="285"/>
      <c r="D84" s="285"/>
      <c r="E84" s="277"/>
      <c r="F84" s="277"/>
      <c r="G84" s="277"/>
      <c r="H84" s="277"/>
    </row>
    <row r="85" spans="2:21">
      <c r="B85" s="273"/>
      <c r="C85" s="285"/>
      <c r="D85" s="285"/>
      <c r="E85" s="277"/>
      <c r="F85" s="277"/>
      <c r="G85" s="277"/>
      <c r="H85" s="277"/>
    </row>
    <row r="86" spans="2:21">
      <c r="B86" s="273"/>
      <c r="C86" s="285"/>
      <c r="D86" s="285"/>
      <c r="E86" s="277"/>
      <c r="F86" s="277"/>
      <c r="G86" s="277"/>
      <c r="H86" s="277"/>
    </row>
    <row r="88" spans="2:21">
      <c r="B88" s="273"/>
      <c r="C88" s="285"/>
      <c r="D88" s="285"/>
      <c r="E88" s="277"/>
      <c r="F88" s="277"/>
      <c r="G88" s="277"/>
      <c r="H88" s="277"/>
    </row>
    <row r="89" spans="2:21">
      <c r="B89" s="273"/>
      <c r="C89" s="285"/>
      <c r="D89" s="285"/>
      <c r="E89" s="277"/>
      <c r="F89" s="277"/>
      <c r="G89" s="277"/>
      <c r="H89" s="277"/>
    </row>
    <row r="90" spans="2:21" ht="65.55" customHeight="1">
      <c r="B90" s="275" t="s">
        <v>102</v>
      </c>
      <c r="C90" s="895" t="s">
        <v>261</v>
      </c>
      <c r="D90" s="895"/>
      <c r="E90" s="895"/>
      <c r="F90" s="895"/>
      <c r="G90" s="895"/>
      <c r="H90" s="895"/>
      <c r="I90" s="895"/>
      <c r="J90" s="895"/>
      <c r="K90" s="895"/>
      <c r="L90" s="895"/>
      <c r="M90" s="895"/>
      <c r="N90" s="895"/>
      <c r="O90" s="895"/>
      <c r="P90" s="895"/>
      <c r="Q90" s="895"/>
      <c r="R90" s="895"/>
    </row>
    <row r="91" spans="2:21">
      <c r="D91" s="285"/>
      <c r="E91" s="265"/>
      <c r="F91" s="265"/>
      <c r="G91" s="265"/>
      <c r="H91" s="265"/>
    </row>
    <row r="92" spans="2:21">
      <c r="B92" s="286"/>
      <c r="C92" s="266" t="s">
        <v>139</v>
      </c>
      <c r="D92" s="261"/>
      <c r="E92" s="261"/>
      <c r="F92" s="261"/>
      <c r="G92" s="261"/>
      <c r="H92" s="261"/>
      <c r="U92" s="287"/>
    </row>
    <row r="93" spans="2:21">
      <c r="B93" s="273" t="s">
        <v>102</v>
      </c>
      <c r="C93" s="265" t="s">
        <v>103</v>
      </c>
      <c r="D93" s="261"/>
      <c r="E93" s="261"/>
      <c r="F93" s="261"/>
      <c r="G93" s="261"/>
      <c r="H93" s="261"/>
      <c r="U93" s="288"/>
    </row>
    <row r="94" spans="2:21">
      <c r="B94" s="273" t="s">
        <v>102</v>
      </c>
      <c r="C94" s="265" t="s">
        <v>151</v>
      </c>
      <c r="D94" s="261"/>
      <c r="E94" s="261"/>
      <c r="F94" s="261"/>
      <c r="G94" s="261"/>
      <c r="H94" s="261"/>
    </row>
    <row r="95" spans="2:21">
      <c r="B95" s="273" t="s">
        <v>102</v>
      </c>
      <c r="C95" s="265" t="s">
        <v>122</v>
      </c>
      <c r="D95" s="261"/>
      <c r="E95" s="261"/>
      <c r="F95" s="261"/>
      <c r="G95" s="261"/>
      <c r="H95" s="261"/>
    </row>
    <row r="96" spans="2:21">
      <c r="B96" s="273" t="s">
        <v>102</v>
      </c>
      <c r="C96" s="265" t="s">
        <v>140</v>
      </c>
      <c r="D96" s="261"/>
      <c r="E96" s="261"/>
      <c r="F96" s="261"/>
      <c r="G96" s="261"/>
      <c r="H96" s="261"/>
      <c r="K96" s="289"/>
      <c r="M96" s="289"/>
    </row>
    <row r="97" spans="2:18">
      <c r="B97" s="273"/>
      <c r="C97" s="265"/>
      <c r="D97" s="267" t="s">
        <v>106</v>
      </c>
      <c r="F97" s="267" t="s">
        <v>112</v>
      </c>
      <c r="G97" s="267"/>
      <c r="K97" s="265" t="s">
        <v>262</v>
      </c>
      <c r="L97" s="265"/>
      <c r="M97" s="267" t="s">
        <v>112</v>
      </c>
      <c r="N97" s="265"/>
      <c r="O97" s="267"/>
      <c r="P97" s="267"/>
    </row>
    <row r="98" spans="2:18">
      <c r="B98" s="273"/>
      <c r="C98" s="265"/>
      <c r="D98" s="261" t="s">
        <v>110</v>
      </c>
      <c r="E98" s="261"/>
      <c r="F98" s="267" t="s">
        <v>112</v>
      </c>
      <c r="G98" s="261"/>
      <c r="H98" s="267"/>
      <c r="K98" s="265" t="s">
        <v>263</v>
      </c>
      <c r="L98" s="265"/>
      <c r="M98" s="267" t="s">
        <v>112</v>
      </c>
      <c r="N98" s="265"/>
      <c r="O98" s="267"/>
      <c r="P98" s="267"/>
    </row>
    <row r="99" spans="2:18">
      <c r="B99" s="261"/>
      <c r="C99" s="290" t="s">
        <v>104</v>
      </c>
      <c r="D99" s="261" t="s">
        <v>111</v>
      </c>
      <c r="E99" s="261"/>
      <c r="F99" s="267" t="s">
        <v>113</v>
      </c>
      <c r="G99" s="261"/>
      <c r="H99" s="267"/>
      <c r="M99" s="267"/>
    </row>
    <row r="100" spans="2:18">
      <c r="B100" s="261"/>
      <c r="C100" s="290"/>
      <c r="M100" s="267"/>
    </row>
    <row r="101" spans="2:18">
      <c r="B101" s="261"/>
      <c r="C101" s="266" t="s">
        <v>209</v>
      </c>
      <c r="D101" s="261"/>
    </row>
    <row r="102" spans="2:18">
      <c r="B102" s="261"/>
      <c r="C102" s="266"/>
      <c r="D102" s="261"/>
    </row>
    <row r="103" spans="2:18">
      <c r="B103" s="261"/>
      <c r="C103" s="266" t="s">
        <v>142</v>
      </c>
      <c r="D103" s="261"/>
    </row>
    <row r="104" spans="2:18">
      <c r="B104" s="261"/>
      <c r="C104" s="266"/>
      <c r="D104" s="261"/>
    </row>
    <row r="105" spans="2:18">
      <c r="B105" s="261"/>
      <c r="C105" s="265" t="s">
        <v>201</v>
      </c>
      <c r="D105" s="261"/>
    </row>
    <row r="106" spans="2:18">
      <c r="B106" s="273" t="s">
        <v>102</v>
      </c>
      <c r="C106" s="291" t="s">
        <v>202</v>
      </c>
      <c r="D106" s="261"/>
    </row>
    <row r="107" spans="2:18">
      <c r="B107" s="273" t="s">
        <v>102</v>
      </c>
      <c r="C107" s="892" t="s">
        <v>264</v>
      </c>
      <c r="D107" s="891"/>
      <c r="E107" s="891"/>
      <c r="F107" s="891"/>
      <c r="G107" s="891"/>
      <c r="H107" s="891"/>
      <c r="I107" s="891"/>
      <c r="J107" s="891"/>
      <c r="K107" s="891"/>
      <c r="L107" s="891"/>
      <c r="M107" s="891"/>
      <c r="N107" s="891"/>
      <c r="O107" s="891"/>
      <c r="P107" s="891"/>
      <c r="Q107" s="891"/>
      <c r="R107" s="891"/>
    </row>
    <row r="108" spans="2:18">
      <c r="B108" s="273"/>
      <c r="C108" s="891"/>
      <c r="D108" s="891"/>
      <c r="E108" s="891"/>
      <c r="F108" s="891"/>
      <c r="G108" s="891"/>
      <c r="H108" s="891"/>
      <c r="I108" s="891"/>
      <c r="J108" s="891"/>
      <c r="K108" s="891"/>
      <c r="L108" s="891"/>
      <c r="M108" s="891"/>
      <c r="N108" s="891"/>
      <c r="O108" s="891"/>
      <c r="P108" s="891"/>
      <c r="Q108" s="891"/>
      <c r="R108" s="891"/>
    </row>
    <row r="109" spans="2:18">
      <c r="B109" s="273" t="s">
        <v>102</v>
      </c>
      <c r="C109" s="281" t="s">
        <v>265</v>
      </c>
      <c r="D109" s="261"/>
      <c r="E109" s="267"/>
      <c r="G109" s="267"/>
      <c r="H109" s="267"/>
    </row>
    <row r="110" spans="2:18">
      <c r="B110" s="273"/>
      <c r="C110" s="266" t="s">
        <v>210</v>
      </c>
      <c r="D110" s="261"/>
      <c r="E110" s="267"/>
      <c r="G110" s="267"/>
      <c r="H110" s="267"/>
    </row>
    <row r="111" spans="2:18">
      <c r="B111" s="261"/>
      <c r="C111" s="290"/>
      <c r="D111" s="261"/>
      <c r="E111" s="267"/>
      <c r="G111" s="267"/>
      <c r="H111" s="267"/>
    </row>
    <row r="112" spans="2:18">
      <c r="B112" s="261"/>
      <c r="C112" s="278" t="s">
        <v>141</v>
      </c>
      <c r="D112" s="261"/>
      <c r="E112" s="261"/>
      <c r="F112" s="261"/>
      <c r="G112" s="261"/>
      <c r="H112" s="261"/>
    </row>
    <row r="113" spans="2:18">
      <c r="B113" s="261"/>
      <c r="C113" s="278"/>
      <c r="D113" s="261"/>
      <c r="E113" s="261"/>
      <c r="F113" s="261"/>
      <c r="G113" s="261"/>
      <c r="H113" s="261"/>
    </row>
    <row r="114" spans="2:18">
      <c r="B114" s="261"/>
      <c r="C114" s="888" t="s">
        <v>255</v>
      </c>
      <c r="D114" s="888"/>
      <c r="E114" s="888"/>
      <c r="F114" s="888"/>
      <c r="G114" s="888"/>
      <c r="H114" s="888"/>
      <c r="I114" s="888"/>
      <c r="J114" s="888"/>
      <c r="K114" s="888"/>
      <c r="L114" s="888"/>
      <c r="M114" s="888"/>
      <c r="N114" s="888"/>
      <c r="O114" s="888"/>
      <c r="P114" s="888"/>
      <c r="Q114" s="888"/>
      <c r="R114" s="888"/>
    </row>
    <row r="115" spans="2:18">
      <c r="B115" s="261"/>
      <c r="C115" s="888"/>
      <c r="D115" s="888"/>
      <c r="E115" s="888"/>
      <c r="F115" s="888"/>
      <c r="G115" s="888"/>
      <c r="H115" s="888"/>
      <c r="I115" s="888"/>
      <c r="J115" s="888"/>
      <c r="K115" s="888"/>
      <c r="L115" s="888"/>
      <c r="M115" s="888"/>
      <c r="N115" s="888"/>
      <c r="O115" s="888"/>
      <c r="P115" s="888"/>
      <c r="Q115" s="888"/>
      <c r="R115" s="888"/>
    </row>
    <row r="116" spans="2:18">
      <c r="B116" s="261"/>
      <c r="C116" s="895" t="s">
        <v>266</v>
      </c>
      <c r="D116" s="895"/>
      <c r="E116" s="895"/>
      <c r="F116" s="895"/>
      <c r="G116" s="895"/>
      <c r="H116" s="895"/>
      <c r="I116" s="895"/>
      <c r="J116" s="895"/>
      <c r="K116" s="895"/>
      <c r="L116" s="895"/>
      <c r="M116" s="895"/>
      <c r="N116" s="895"/>
      <c r="O116" s="895"/>
      <c r="P116" s="895"/>
      <c r="Q116" s="895"/>
      <c r="R116" s="895"/>
    </row>
    <row r="117" spans="2:18">
      <c r="B117" s="261"/>
      <c r="C117" s="895"/>
      <c r="D117" s="895"/>
      <c r="E117" s="895"/>
      <c r="F117" s="895"/>
      <c r="G117" s="895"/>
      <c r="H117" s="895"/>
      <c r="I117" s="895"/>
      <c r="J117" s="895"/>
      <c r="K117" s="895"/>
      <c r="L117" s="895"/>
      <c r="M117" s="895"/>
      <c r="N117" s="895"/>
      <c r="O117" s="895"/>
      <c r="P117" s="895"/>
      <c r="Q117" s="895"/>
      <c r="R117" s="895"/>
    </row>
    <row r="118" spans="2:18">
      <c r="B118" s="261"/>
      <c r="C118" s="292"/>
      <c r="D118" s="292"/>
      <c r="E118" s="292"/>
      <c r="F118" s="292"/>
      <c r="G118" s="292"/>
      <c r="H118" s="292"/>
      <c r="I118" s="292"/>
      <c r="J118" s="292"/>
      <c r="K118" s="292"/>
      <c r="L118" s="292"/>
      <c r="M118" s="292"/>
      <c r="N118" s="292"/>
      <c r="O118" s="292"/>
      <c r="P118" s="292"/>
      <c r="Q118" s="292"/>
      <c r="R118" s="292"/>
    </row>
    <row r="119" spans="2:18">
      <c r="B119" s="261"/>
      <c r="C119" s="292"/>
      <c r="D119" s="292"/>
      <c r="E119" s="292"/>
      <c r="F119" s="292"/>
      <c r="G119" s="292"/>
      <c r="H119" s="292"/>
      <c r="I119" s="292"/>
      <c r="J119" s="292"/>
      <c r="K119" s="292"/>
      <c r="L119" s="292"/>
      <c r="M119" s="292"/>
      <c r="N119" s="292"/>
      <c r="O119" s="292"/>
      <c r="P119" s="292"/>
      <c r="Q119" s="292"/>
      <c r="R119" s="292"/>
    </row>
    <row r="120" spans="2:18">
      <c r="B120" s="261"/>
      <c r="C120" s="292"/>
      <c r="D120" s="292"/>
      <c r="E120" s="292"/>
      <c r="F120" s="292"/>
      <c r="G120" s="292"/>
      <c r="H120" s="292"/>
      <c r="I120" s="292"/>
      <c r="J120" s="292"/>
      <c r="K120" s="292"/>
      <c r="L120" s="292"/>
      <c r="M120" s="292"/>
      <c r="N120" s="292"/>
      <c r="O120" s="292"/>
      <c r="P120" s="292"/>
      <c r="Q120" s="292"/>
      <c r="R120" s="292"/>
    </row>
    <row r="121" spans="2:18">
      <c r="B121" s="261"/>
      <c r="C121" s="292"/>
      <c r="D121" s="292"/>
      <c r="E121" s="292"/>
      <c r="F121" s="292"/>
      <c r="G121" s="292"/>
      <c r="H121" s="292"/>
      <c r="I121" s="292"/>
      <c r="J121" s="292"/>
      <c r="K121" s="292"/>
      <c r="L121" s="292"/>
      <c r="M121" s="292"/>
      <c r="N121" s="292"/>
      <c r="O121" s="292"/>
      <c r="P121" s="292"/>
      <c r="Q121" s="292"/>
      <c r="R121" s="292"/>
    </row>
    <row r="122" spans="2:18">
      <c r="B122" s="261"/>
      <c r="C122" s="292"/>
      <c r="D122" s="292"/>
      <c r="E122" s="292"/>
      <c r="F122" s="292"/>
      <c r="G122" s="292"/>
      <c r="H122" s="292"/>
      <c r="I122" s="292"/>
      <c r="J122" s="292"/>
      <c r="K122" s="292"/>
      <c r="L122" s="292"/>
      <c r="M122" s="292"/>
      <c r="N122" s="292"/>
      <c r="O122" s="292"/>
      <c r="P122" s="292"/>
      <c r="Q122" s="292"/>
      <c r="R122" s="292"/>
    </row>
    <row r="123" spans="2:18">
      <c r="B123" s="261"/>
      <c r="C123" s="292"/>
      <c r="D123" s="292"/>
      <c r="E123" s="292"/>
      <c r="F123" s="292"/>
      <c r="G123" s="292"/>
      <c r="H123" s="292"/>
      <c r="I123" s="292"/>
      <c r="J123" s="292"/>
      <c r="K123" s="292"/>
      <c r="L123" s="292"/>
      <c r="M123" s="292"/>
      <c r="N123" s="292"/>
      <c r="O123" s="292"/>
      <c r="P123" s="292"/>
      <c r="Q123" s="292"/>
      <c r="R123" s="292"/>
    </row>
    <row r="124" spans="2:18">
      <c r="B124" s="261"/>
      <c r="C124" s="292"/>
      <c r="D124" s="292"/>
      <c r="E124" s="292"/>
      <c r="F124" s="292"/>
      <c r="G124" s="292"/>
      <c r="H124" s="292"/>
      <c r="I124" s="292"/>
      <c r="J124" s="292"/>
      <c r="K124" s="292"/>
      <c r="L124" s="292"/>
      <c r="M124" s="292"/>
      <c r="N124" s="292"/>
      <c r="O124" s="292"/>
      <c r="P124" s="292"/>
      <c r="Q124" s="292"/>
      <c r="R124" s="292"/>
    </row>
    <row r="125" spans="2:18">
      <c r="B125" s="261"/>
      <c r="C125" s="292"/>
      <c r="D125" s="292"/>
      <c r="E125" s="292"/>
      <c r="F125" s="292"/>
      <c r="G125" s="292"/>
      <c r="H125" s="292"/>
      <c r="I125" s="292"/>
      <c r="J125" s="292"/>
      <c r="K125" s="292"/>
      <c r="L125" s="292"/>
      <c r="M125" s="292"/>
      <c r="N125" s="292"/>
      <c r="O125" s="292"/>
      <c r="P125" s="292"/>
      <c r="Q125" s="292"/>
      <c r="R125" s="292"/>
    </row>
    <row r="126" spans="2:18">
      <c r="B126" s="261"/>
      <c r="C126" s="292"/>
      <c r="D126" s="292"/>
      <c r="E126" s="292"/>
      <c r="F126" s="292"/>
      <c r="G126" s="292"/>
      <c r="H126" s="292"/>
      <c r="I126" s="292"/>
      <c r="J126" s="292"/>
      <c r="K126" s="292"/>
      <c r="L126" s="292"/>
      <c r="M126" s="292"/>
      <c r="N126" s="292"/>
      <c r="O126" s="292"/>
      <c r="P126" s="292"/>
      <c r="Q126" s="292"/>
      <c r="R126" s="292"/>
    </row>
    <row r="127" spans="2:18">
      <c r="B127" s="261"/>
      <c r="C127" s="292"/>
      <c r="D127" s="292"/>
      <c r="E127" s="292"/>
      <c r="F127" s="292"/>
      <c r="G127" s="292"/>
      <c r="H127" s="292"/>
      <c r="I127" s="292"/>
      <c r="J127" s="292"/>
      <c r="K127" s="292"/>
      <c r="L127" s="292"/>
      <c r="M127" s="292"/>
      <c r="N127" s="292"/>
      <c r="O127" s="292"/>
      <c r="P127" s="292"/>
      <c r="Q127" s="292"/>
      <c r="R127" s="292"/>
    </row>
    <row r="128" spans="2:18">
      <c r="B128" s="261"/>
      <c r="C128" s="293" t="s">
        <v>267</v>
      </c>
      <c r="D128" s="292"/>
      <c r="E128" s="292"/>
      <c r="F128" s="292"/>
      <c r="G128" s="292"/>
      <c r="H128" s="292"/>
      <c r="I128" s="292"/>
      <c r="J128" s="292"/>
      <c r="K128" s="292"/>
      <c r="L128" s="292"/>
      <c r="M128" s="292"/>
      <c r="N128" s="292"/>
      <c r="O128" s="292"/>
      <c r="P128" s="292"/>
      <c r="Q128" s="292"/>
      <c r="R128" s="292"/>
    </row>
    <row r="129" spans="2:39">
      <c r="B129" s="261"/>
      <c r="C129" s="294" t="s">
        <v>307</v>
      </c>
      <c r="D129" s="292"/>
      <c r="E129" s="292"/>
      <c r="F129" s="292"/>
      <c r="G129" s="292"/>
      <c r="H129" s="292"/>
      <c r="I129" s="292"/>
      <c r="J129" s="292"/>
      <c r="K129" s="292"/>
      <c r="L129" s="292"/>
      <c r="M129" s="292"/>
      <c r="N129" s="292"/>
      <c r="O129" s="292"/>
      <c r="P129" s="292"/>
      <c r="Q129" s="292"/>
      <c r="R129" s="292"/>
    </row>
    <row r="130" spans="2:39" ht="12.75" customHeight="1">
      <c r="B130" s="261"/>
      <c r="C130" s="335" t="s">
        <v>306</v>
      </c>
      <c r="D130" s="295"/>
      <c r="E130" s="295"/>
      <c r="F130" s="295"/>
      <c r="G130" s="295"/>
      <c r="H130" s="295"/>
      <c r="I130" s="295"/>
      <c r="J130" s="295"/>
      <c r="K130" s="295"/>
      <c r="L130" s="295"/>
      <c r="M130" s="295"/>
      <c r="N130" s="295"/>
      <c r="O130" s="295"/>
      <c r="P130" s="295"/>
      <c r="Q130" s="295"/>
      <c r="R130" s="295"/>
    </row>
    <row r="131" spans="2:39" ht="12.75" customHeight="1">
      <c r="B131" s="261"/>
      <c r="C131" s="101" t="s">
        <v>305</v>
      </c>
      <c r="D131" s="295"/>
      <c r="E131" s="295"/>
      <c r="F131" s="295"/>
      <c r="G131" s="295"/>
      <c r="H131" s="295"/>
      <c r="I131" s="295"/>
      <c r="J131" s="295"/>
      <c r="K131" s="295"/>
      <c r="L131" s="295"/>
      <c r="M131" s="295"/>
      <c r="N131" s="295"/>
      <c r="O131" s="295"/>
      <c r="P131" s="295"/>
      <c r="Q131" s="295"/>
      <c r="R131" s="295"/>
    </row>
    <row r="132" spans="2:39" ht="12.75" customHeight="1">
      <c r="B132" s="261"/>
      <c r="C132" s="101"/>
      <c r="D132" s="295"/>
      <c r="E132" s="295"/>
      <c r="F132" s="295"/>
      <c r="G132" s="295"/>
      <c r="H132" s="295"/>
      <c r="I132" s="295"/>
      <c r="J132" s="295"/>
      <c r="K132" s="295"/>
      <c r="L132" s="295"/>
      <c r="M132" s="295"/>
      <c r="N132" s="295"/>
      <c r="O132" s="295"/>
      <c r="P132" s="295"/>
      <c r="Q132" s="295"/>
      <c r="R132" s="295"/>
    </row>
    <row r="133" spans="2:39">
      <c r="B133" s="261"/>
      <c r="C133" s="293" t="s">
        <v>268</v>
      </c>
      <c r="D133" s="292"/>
      <c r="E133" s="292"/>
      <c r="F133" s="292"/>
      <c r="G133" s="292"/>
      <c r="H133" s="292"/>
      <c r="I133" s="292"/>
      <c r="J133" s="292"/>
      <c r="K133" s="292"/>
      <c r="L133" s="292"/>
      <c r="M133" s="292"/>
      <c r="N133" s="292"/>
      <c r="O133" s="292"/>
      <c r="P133" s="292"/>
      <c r="Q133" s="292"/>
      <c r="R133" s="292"/>
    </row>
    <row r="134" spans="2:39">
      <c r="B134" s="261"/>
      <c r="C134" s="895" t="s">
        <v>296</v>
      </c>
      <c r="D134" s="895"/>
      <c r="E134" s="895"/>
      <c r="F134" s="895"/>
      <c r="G134" s="895"/>
      <c r="H134" s="895"/>
      <c r="I134" s="895"/>
      <c r="J134" s="895"/>
      <c r="K134" s="895"/>
      <c r="L134" s="895"/>
      <c r="M134" s="895"/>
      <c r="N134" s="895"/>
      <c r="O134" s="895"/>
      <c r="P134" s="895"/>
      <c r="Q134" s="895"/>
      <c r="R134" s="895"/>
    </row>
    <row r="135" spans="2:39">
      <c r="B135" s="261"/>
      <c r="C135" s="895"/>
      <c r="D135" s="895"/>
      <c r="E135" s="895"/>
      <c r="F135" s="895"/>
      <c r="G135" s="895"/>
      <c r="H135" s="895"/>
      <c r="I135" s="895"/>
      <c r="J135" s="895"/>
      <c r="K135" s="895"/>
      <c r="L135" s="895"/>
      <c r="M135" s="895"/>
      <c r="N135" s="895"/>
      <c r="O135" s="895"/>
      <c r="P135" s="895"/>
      <c r="Q135" s="895"/>
      <c r="R135" s="895"/>
    </row>
    <row r="136" spans="2:39">
      <c r="B136" s="261"/>
      <c r="C136" s="285"/>
      <c r="E136" s="261"/>
      <c r="F136" s="261"/>
      <c r="G136" s="261"/>
      <c r="H136" s="261"/>
    </row>
    <row r="137" spans="2:39" ht="12.75" customHeight="1">
      <c r="B137" s="273"/>
      <c r="C137" s="895" t="s">
        <v>297</v>
      </c>
      <c r="D137" s="895"/>
      <c r="E137" s="895"/>
      <c r="F137" s="895"/>
      <c r="G137" s="895"/>
      <c r="H137" s="895"/>
      <c r="I137" s="895"/>
      <c r="J137" s="895"/>
      <c r="K137" s="895"/>
      <c r="L137" s="895"/>
      <c r="M137" s="895"/>
      <c r="N137" s="895"/>
      <c r="O137" s="895"/>
      <c r="P137" s="895"/>
      <c r="Q137" s="895"/>
      <c r="R137" s="895"/>
    </row>
    <row r="138" spans="2:39" ht="12.75" customHeight="1">
      <c r="B138" s="273"/>
      <c r="C138" s="895"/>
      <c r="D138" s="895"/>
      <c r="E138" s="895"/>
      <c r="F138" s="895"/>
      <c r="G138" s="895"/>
      <c r="H138" s="895"/>
      <c r="I138" s="895"/>
      <c r="J138" s="895"/>
      <c r="K138" s="895"/>
      <c r="L138" s="895"/>
      <c r="M138" s="895"/>
      <c r="N138" s="895"/>
      <c r="O138" s="895"/>
      <c r="P138" s="895"/>
      <c r="Q138" s="895"/>
      <c r="R138" s="895"/>
    </row>
    <row r="139" spans="2:39" ht="12.75" customHeight="1">
      <c r="B139" s="273"/>
      <c r="C139" s="895"/>
      <c r="D139" s="895"/>
      <c r="E139" s="895"/>
      <c r="F139" s="895"/>
      <c r="G139" s="895"/>
      <c r="H139" s="895"/>
      <c r="I139" s="895"/>
      <c r="J139" s="895"/>
      <c r="K139" s="895"/>
      <c r="L139" s="895"/>
      <c r="M139" s="895"/>
      <c r="N139" s="895"/>
      <c r="O139" s="895"/>
      <c r="P139" s="895"/>
      <c r="Q139" s="895"/>
      <c r="R139" s="895"/>
    </row>
    <row r="140" spans="2:39" s="297" customFormat="1" ht="13.8">
      <c r="B140" s="276"/>
      <c r="C140" s="296"/>
      <c r="D140" s="292"/>
      <c r="E140" s="292"/>
      <c r="F140" s="292"/>
      <c r="G140" s="292"/>
      <c r="H140" s="292"/>
      <c r="I140" s="292"/>
      <c r="J140" s="292"/>
      <c r="K140" s="292"/>
      <c r="L140" s="292"/>
      <c r="M140" s="292"/>
      <c r="N140" s="292"/>
      <c r="O140" s="292"/>
      <c r="P140" s="292"/>
      <c r="Q140" s="292"/>
      <c r="R140" s="292"/>
      <c r="S140" s="268"/>
      <c r="T140" s="268"/>
      <c r="U140" s="268"/>
      <c r="V140" s="268"/>
      <c r="W140" s="268"/>
      <c r="X140" s="268"/>
      <c r="Y140" s="268"/>
      <c r="AA140" s="298"/>
      <c r="AB140" s="298"/>
      <c r="AC140" s="298"/>
      <c r="AD140" s="298"/>
      <c r="AE140" s="298"/>
      <c r="AF140" s="298"/>
      <c r="AG140" s="298"/>
      <c r="AH140" s="298"/>
      <c r="AI140" s="298"/>
      <c r="AJ140" s="298"/>
      <c r="AK140" s="298"/>
      <c r="AL140" s="298"/>
      <c r="AM140" s="298"/>
    </row>
    <row r="141" spans="2:39" s="297" customFormat="1" ht="13.8">
      <c r="B141" s="276"/>
      <c r="C141" s="296" t="s">
        <v>269</v>
      </c>
      <c r="D141" s="292"/>
      <c r="E141" s="292"/>
      <c r="F141" s="292"/>
      <c r="G141" s="292"/>
      <c r="H141" s="292"/>
      <c r="I141" s="292"/>
      <c r="J141" s="292"/>
      <c r="K141" s="292"/>
      <c r="L141" s="292"/>
      <c r="M141" s="292"/>
      <c r="N141" s="292"/>
      <c r="O141" s="292"/>
      <c r="P141" s="292"/>
      <c r="Q141" s="292"/>
      <c r="R141" s="292"/>
      <c r="S141" s="268"/>
      <c r="T141" s="268"/>
      <c r="U141" s="268"/>
      <c r="V141" s="268"/>
      <c r="W141" s="268"/>
      <c r="X141" s="268"/>
      <c r="Y141" s="268"/>
      <c r="AA141" s="298"/>
      <c r="AB141" s="298"/>
      <c r="AC141" s="298"/>
      <c r="AD141" s="298"/>
      <c r="AE141" s="298"/>
      <c r="AF141" s="298"/>
      <c r="AG141" s="298"/>
      <c r="AH141" s="298"/>
      <c r="AI141" s="298"/>
      <c r="AJ141" s="298"/>
      <c r="AK141" s="298"/>
      <c r="AL141" s="298"/>
      <c r="AM141" s="298"/>
    </row>
    <row r="142" spans="2:39" s="297" customFormat="1" ht="13.8">
      <c r="B142" s="276"/>
      <c r="C142" s="296" t="s">
        <v>270</v>
      </c>
      <c r="D142" s="292"/>
      <c r="E142" s="292"/>
      <c r="F142" s="292"/>
      <c r="G142" s="292"/>
      <c r="H142" s="292"/>
      <c r="I142" s="292"/>
      <c r="J142" s="292"/>
      <c r="K142" s="292"/>
      <c r="L142" s="292"/>
      <c r="M142" s="292"/>
      <c r="N142" s="292"/>
      <c r="O142" s="292"/>
      <c r="P142" s="292"/>
      <c r="Q142" s="292"/>
      <c r="R142" s="292"/>
      <c r="S142" s="268"/>
      <c r="T142" s="268"/>
      <c r="U142" s="268"/>
      <c r="V142" s="268"/>
      <c r="W142" s="268"/>
      <c r="X142" s="268"/>
      <c r="Y142" s="268"/>
      <c r="AA142" s="298"/>
      <c r="AB142" s="298"/>
      <c r="AC142" s="298"/>
      <c r="AD142" s="298"/>
      <c r="AE142" s="298"/>
      <c r="AF142" s="298"/>
      <c r="AG142" s="298"/>
      <c r="AH142" s="298"/>
      <c r="AI142" s="298"/>
      <c r="AJ142" s="298"/>
      <c r="AK142" s="298"/>
      <c r="AL142" s="298"/>
      <c r="AM142" s="298"/>
    </row>
    <row r="143" spans="2:39" s="297" customFormat="1" ht="13.8">
      <c r="B143" s="276"/>
      <c r="C143" s="296" t="s">
        <v>271</v>
      </c>
      <c r="D143" s="292"/>
      <c r="E143" s="292"/>
      <c r="F143" s="292"/>
      <c r="G143" s="292"/>
      <c r="H143" s="292"/>
      <c r="I143" s="292"/>
      <c r="J143" s="292"/>
      <c r="K143" s="292"/>
      <c r="L143" s="292"/>
      <c r="M143" s="292"/>
      <c r="N143" s="292"/>
      <c r="O143" s="292"/>
      <c r="P143" s="292"/>
      <c r="Q143" s="292"/>
      <c r="R143" s="292"/>
      <c r="S143" s="268"/>
      <c r="T143" s="268"/>
      <c r="U143" s="268"/>
      <c r="V143" s="268"/>
      <c r="W143" s="268"/>
      <c r="X143" s="268"/>
      <c r="Y143" s="268"/>
      <c r="AA143" s="298"/>
      <c r="AB143" s="298"/>
      <c r="AC143" s="298"/>
      <c r="AD143" s="298"/>
      <c r="AE143" s="298"/>
      <c r="AF143" s="298"/>
      <c r="AG143" s="298"/>
      <c r="AH143" s="298"/>
      <c r="AI143" s="298"/>
      <c r="AJ143" s="298"/>
      <c r="AK143" s="298"/>
      <c r="AL143" s="298"/>
      <c r="AM143" s="298"/>
    </row>
    <row r="144" spans="2:39" s="297" customFormat="1" ht="13.8">
      <c r="B144" s="276"/>
      <c r="C144" s="296"/>
      <c r="D144" s="292"/>
      <c r="E144" s="292"/>
      <c r="F144" s="292"/>
      <c r="G144" s="292"/>
      <c r="H144" s="292"/>
      <c r="I144" s="292"/>
      <c r="J144" s="292"/>
      <c r="K144" s="292"/>
      <c r="L144" s="292"/>
      <c r="M144" s="292"/>
      <c r="N144" s="292"/>
      <c r="O144" s="292"/>
      <c r="P144" s="292"/>
      <c r="Q144" s="292"/>
      <c r="R144" s="292"/>
      <c r="S144" s="268"/>
      <c r="T144" s="268"/>
      <c r="U144" s="268"/>
      <c r="V144" s="268"/>
      <c r="W144" s="268"/>
      <c r="X144" s="268"/>
      <c r="Y144" s="268"/>
      <c r="AA144" s="298"/>
      <c r="AB144" s="298"/>
      <c r="AC144" s="298"/>
      <c r="AD144" s="298"/>
      <c r="AE144" s="298"/>
      <c r="AF144" s="298"/>
      <c r="AG144" s="298"/>
      <c r="AH144" s="298"/>
      <c r="AI144" s="298"/>
      <c r="AJ144" s="298"/>
      <c r="AK144" s="298"/>
      <c r="AL144" s="298"/>
      <c r="AM144" s="298"/>
    </row>
    <row r="145" spans="2:18">
      <c r="C145" s="299" t="s">
        <v>272</v>
      </c>
    </row>
    <row r="146" spans="2:18" ht="12.75" customHeight="1">
      <c r="B146" s="273"/>
      <c r="C146" s="300"/>
      <c r="D146" s="300"/>
      <c r="E146" s="300"/>
      <c r="F146" s="300"/>
      <c r="G146" s="300"/>
      <c r="H146" s="300"/>
      <c r="I146" s="300"/>
      <c r="J146" s="300"/>
      <c r="K146" s="300"/>
      <c r="L146" s="300"/>
      <c r="M146" s="300"/>
      <c r="N146" s="300"/>
      <c r="O146" s="300"/>
      <c r="P146" s="300"/>
      <c r="Q146" s="300"/>
      <c r="R146" s="300"/>
    </row>
    <row r="147" spans="2:18" ht="12.75" customHeight="1">
      <c r="B147" s="273"/>
      <c r="C147" s="300"/>
      <c r="D147" s="300"/>
      <c r="E147" s="300"/>
      <c r="F147" s="300"/>
      <c r="G147" s="301" t="s">
        <v>237</v>
      </c>
      <c r="H147" s="302"/>
      <c r="I147" s="302"/>
      <c r="J147" s="302"/>
      <c r="K147" s="302"/>
      <c r="L147" s="302"/>
      <c r="M147" s="302"/>
      <c r="N147" s="303"/>
      <c r="P147" s="300"/>
      <c r="Q147" s="300"/>
      <c r="R147" s="300"/>
    </row>
    <row r="148" spans="2:18" ht="12.75" customHeight="1">
      <c r="B148" s="273"/>
      <c r="C148" s="300"/>
      <c r="D148" s="300"/>
      <c r="E148" s="300"/>
      <c r="F148" s="300"/>
      <c r="G148" s="301" t="s">
        <v>240</v>
      </c>
      <c r="H148" s="302"/>
      <c r="I148" s="302"/>
      <c r="J148" s="302"/>
      <c r="K148" s="302"/>
      <c r="L148" s="302"/>
      <c r="M148" s="302"/>
      <c r="N148" s="303"/>
      <c r="P148" s="300"/>
      <c r="Q148" s="300"/>
      <c r="R148" s="300"/>
    </row>
    <row r="149" spans="2:18" ht="12.75" customHeight="1">
      <c r="B149" s="273"/>
      <c r="C149" s="300"/>
      <c r="D149" s="300"/>
      <c r="E149" s="300"/>
      <c r="F149" s="300"/>
      <c r="G149" s="301" t="s">
        <v>241</v>
      </c>
      <c r="H149" s="302"/>
      <c r="I149" s="302"/>
      <c r="J149" s="302"/>
      <c r="K149" s="302"/>
      <c r="L149" s="302"/>
      <c r="M149" s="302"/>
      <c r="N149" s="303"/>
      <c r="P149" s="300"/>
      <c r="Q149" s="300"/>
      <c r="R149" s="300"/>
    </row>
    <row r="150" spans="2:18" ht="12.75" customHeight="1">
      <c r="B150" s="273"/>
      <c r="C150" s="300"/>
      <c r="D150" s="300"/>
      <c r="E150" s="300"/>
      <c r="F150" s="300"/>
      <c r="G150" s="301" t="s">
        <v>242</v>
      </c>
      <c r="H150" s="302"/>
      <c r="I150" s="302"/>
      <c r="J150" s="302"/>
      <c r="K150" s="302"/>
      <c r="L150" s="302"/>
      <c r="M150" s="302"/>
      <c r="N150" s="303"/>
      <c r="P150" s="300"/>
      <c r="Q150" s="300"/>
      <c r="R150" s="300"/>
    </row>
    <row r="151" spans="2:18" ht="12.75" customHeight="1">
      <c r="B151" s="273"/>
      <c r="C151" s="300"/>
      <c r="D151" s="300"/>
      <c r="E151" s="300"/>
      <c r="F151" s="300"/>
      <c r="G151" s="304" t="s">
        <v>273</v>
      </c>
      <c r="H151" s="305"/>
      <c r="I151" s="305"/>
      <c r="J151" s="305"/>
      <c r="K151" s="305"/>
      <c r="L151" s="305"/>
      <c r="M151" s="305"/>
      <c r="N151" s="306"/>
      <c r="P151" s="300"/>
      <c r="Q151" s="300"/>
      <c r="R151" s="300"/>
    </row>
    <row r="152" spans="2:18" ht="12.75" customHeight="1">
      <c r="B152" s="273"/>
      <c r="C152" s="300"/>
      <c r="D152" s="300"/>
      <c r="E152" s="300"/>
      <c r="F152" s="300"/>
      <c r="G152" s="304" t="s">
        <v>239</v>
      </c>
      <c r="H152" s="305"/>
      <c r="I152" s="305"/>
      <c r="J152" s="305"/>
      <c r="K152" s="305"/>
      <c r="L152" s="305"/>
      <c r="M152" s="305"/>
      <c r="N152" s="306"/>
      <c r="P152" s="300"/>
      <c r="Q152" s="300"/>
      <c r="R152" s="300"/>
    </row>
    <row r="153" spans="2:18" ht="12.75" customHeight="1">
      <c r="B153" s="273"/>
      <c r="C153" s="300"/>
      <c r="D153" s="300"/>
      <c r="E153" s="300"/>
      <c r="F153" s="300"/>
      <c r="G153" s="300"/>
      <c r="H153" s="300"/>
      <c r="I153" s="300"/>
      <c r="J153" s="300"/>
      <c r="K153" s="300"/>
      <c r="L153" s="300"/>
      <c r="M153" s="300"/>
      <c r="N153" s="300"/>
      <c r="O153" s="300"/>
      <c r="P153" s="300"/>
      <c r="Q153" s="300"/>
      <c r="R153" s="300"/>
    </row>
    <row r="154" spans="2:18" ht="12.75" customHeight="1">
      <c r="B154" s="273"/>
      <c r="C154" s="300"/>
      <c r="D154" s="300"/>
      <c r="E154" s="300"/>
      <c r="F154" s="300"/>
      <c r="G154" s="300"/>
      <c r="H154" s="300"/>
      <c r="I154" s="300"/>
      <c r="J154" s="300"/>
      <c r="K154" s="300"/>
      <c r="L154" s="300"/>
      <c r="M154" s="300"/>
      <c r="N154" s="300"/>
      <c r="O154" s="300"/>
      <c r="P154" s="300"/>
      <c r="Q154" s="300"/>
      <c r="R154" s="300"/>
    </row>
    <row r="155" spans="2:18" ht="12.75" customHeight="1">
      <c r="B155" s="273"/>
      <c r="C155" s="300"/>
      <c r="D155" s="300"/>
      <c r="E155" s="300"/>
      <c r="F155" s="300"/>
      <c r="G155" s="300"/>
      <c r="H155" s="300"/>
      <c r="I155" s="300"/>
      <c r="J155" s="300"/>
      <c r="K155" s="300"/>
      <c r="L155" s="300"/>
      <c r="M155" s="300"/>
      <c r="N155" s="300"/>
      <c r="O155" s="300"/>
      <c r="P155" s="300"/>
      <c r="Q155" s="300"/>
      <c r="R155" s="300"/>
    </row>
    <row r="156" spans="2:18" ht="12.75" customHeight="1">
      <c r="B156" s="273"/>
      <c r="C156" s="300"/>
      <c r="D156" s="300"/>
      <c r="E156" s="300"/>
      <c r="F156" s="300"/>
      <c r="G156" s="300"/>
      <c r="H156" s="300"/>
      <c r="I156" s="300"/>
      <c r="J156" s="300"/>
      <c r="K156" s="300"/>
      <c r="L156" s="300"/>
      <c r="M156" s="300"/>
      <c r="N156" s="300"/>
      <c r="O156" s="300"/>
      <c r="P156" s="300"/>
      <c r="Q156" s="300"/>
      <c r="R156" s="300"/>
    </row>
    <row r="157" spans="2:18" ht="12.75" customHeight="1">
      <c r="B157" s="273"/>
      <c r="C157" s="300"/>
      <c r="D157" s="300"/>
      <c r="E157" s="300"/>
      <c r="F157" s="300"/>
      <c r="G157" s="300"/>
      <c r="I157" s="300"/>
      <c r="J157" s="300"/>
      <c r="K157" s="300"/>
      <c r="L157" s="300"/>
      <c r="M157" s="300"/>
      <c r="N157" s="300"/>
      <c r="O157" s="300"/>
      <c r="P157" s="300"/>
      <c r="Q157" s="300"/>
      <c r="R157" s="300"/>
    </row>
    <row r="158" spans="2:18" ht="12.75" customHeight="1">
      <c r="B158" s="273"/>
      <c r="C158" s="300"/>
      <c r="D158" s="300"/>
      <c r="E158" s="307"/>
      <c r="G158" s="308"/>
      <c r="H158" s="300"/>
      <c r="I158" s="300"/>
      <c r="J158" s="300"/>
      <c r="K158" s="300"/>
      <c r="L158" s="300"/>
      <c r="M158" s="300"/>
      <c r="N158" s="300"/>
      <c r="O158" s="300"/>
      <c r="P158" s="300"/>
      <c r="Q158" s="300"/>
      <c r="R158" s="294" t="s">
        <v>235</v>
      </c>
    </row>
    <row r="159" spans="2:18" ht="12.75" customHeight="1">
      <c r="B159" s="273"/>
      <c r="C159" s="300"/>
      <c r="D159" s="300"/>
      <c r="E159" s="308" t="s">
        <v>235</v>
      </c>
      <c r="F159" s="300"/>
      <c r="G159" s="300"/>
      <c r="H159" s="300"/>
      <c r="I159" s="300"/>
      <c r="J159" s="300"/>
      <c r="K159" s="300"/>
      <c r="L159" s="300"/>
      <c r="M159" s="300"/>
      <c r="N159" s="300"/>
      <c r="O159" s="300"/>
      <c r="P159" s="300"/>
      <c r="Q159" s="300"/>
      <c r="R159" s="300"/>
    </row>
    <row r="160" spans="2:18" ht="12.75" customHeight="1">
      <c r="B160" s="273"/>
      <c r="C160" s="300"/>
      <c r="D160" s="300"/>
      <c r="E160" s="300"/>
      <c r="F160" s="300"/>
      <c r="G160" s="300"/>
      <c r="H160" s="300"/>
      <c r="I160" s="300"/>
      <c r="J160" s="300"/>
      <c r="K160" s="300"/>
      <c r="L160" s="300"/>
      <c r="M160" s="300"/>
      <c r="N160" s="300"/>
      <c r="O160" s="300"/>
      <c r="P160" s="300"/>
      <c r="Q160" s="300"/>
      <c r="R160" s="300"/>
    </row>
    <row r="161" spans="2:39" s="309" customFormat="1" ht="13.8">
      <c r="B161" s="273"/>
      <c r="C161" s="296"/>
      <c r="D161" s="300"/>
      <c r="E161" s="300"/>
      <c r="F161" s="300"/>
      <c r="G161" s="300"/>
      <c r="H161" s="300"/>
      <c r="I161" s="300"/>
      <c r="J161" s="300"/>
      <c r="K161" s="300"/>
      <c r="L161" s="300"/>
      <c r="M161" s="300"/>
      <c r="N161" s="300"/>
      <c r="O161" s="300"/>
      <c r="P161" s="300"/>
      <c r="Q161" s="300"/>
      <c r="R161" s="300"/>
      <c r="S161" s="257"/>
      <c r="T161" s="257"/>
      <c r="U161" s="257"/>
      <c r="V161" s="257"/>
      <c r="W161" s="257"/>
      <c r="X161" s="257"/>
      <c r="Y161" s="257"/>
      <c r="AA161" s="310"/>
      <c r="AB161" s="310"/>
      <c r="AC161" s="310"/>
      <c r="AD161" s="310"/>
      <c r="AE161" s="310"/>
      <c r="AF161" s="310"/>
      <c r="AG161" s="310"/>
      <c r="AH161" s="310"/>
      <c r="AI161" s="310"/>
      <c r="AJ161" s="310"/>
      <c r="AK161" s="310"/>
      <c r="AL161" s="310"/>
      <c r="AM161" s="310"/>
    </row>
    <row r="162" spans="2:39" ht="12.75" customHeight="1">
      <c r="B162" s="273"/>
      <c r="C162" s="899" t="s">
        <v>236</v>
      </c>
      <c r="D162" s="899"/>
      <c r="E162" s="300"/>
      <c r="F162" s="300"/>
      <c r="G162" s="300"/>
      <c r="H162" s="300"/>
      <c r="I162" s="300"/>
      <c r="J162" s="300"/>
      <c r="K162" s="300"/>
      <c r="L162" s="300"/>
      <c r="M162" s="300"/>
      <c r="N162" s="300"/>
      <c r="O162" s="300"/>
      <c r="P162" s="308" t="s">
        <v>235</v>
      </c>
      <c r="Q162" s="300"/>
      <c r="R162" s="300"/>
    </row>
    <row r="163" spans="2:39" ht="12.75" customHeight="1">
      <c r="B163" s="273"/>
      <c r="C163" s="300"/>
      <c r="D163" s="300"/>
      <c r="E163" s="300"/>
      <c r="F163" s="300"/>
      <c r="G163" s="300"/>
      <c r="H163" s="300"/>
      <c r="I163" s="300"/>
      <c r="J163" s="300"/>
      <c r="K163" s="300"/>
      <c r="L163" s="300"/>
      <c r="M163" s="300"/>
      <c r="N163" s="300"/>
      <c r="O163" s="300"/>
      <c r="P163" s="300"/>
      <c r="Q163" s="300"/>
      <c r="R163" s="300"/>
    </row>
    <row r="164" spans="2:39" ht="12.75" customHeight="1">
      <c r="B164" s="273"/>
      <c r="C164" s="300"/>
      <c r="D164" s="300"/>
      <c r="E164" s="300"/>
      <c r="F164" s="300"/>
      <c r="G164" s="300"/>
      <c r="H164" s="300"/>
      <c r="I164" s="300"/>
      <c r="J164" s="300"/>
      <c r="K164" s="300"/>
      <c r="L164" s="300"/>
      <c r="M164" s="300"/>
      <c r="N164" s="300"/>
      <c r="O164" s="300"/>
      <c r="P164" s="300"/>
      <c r="Q164" s="300"/>
      <c r="R164" s="300"/>
    </row>
    <row r="165" spans="2:39" ht="12.75" customHeight="1">
      <c r="B165" s="273"/>
      <c r="C165" s="300"/>
      <c r="D165" s="300"/>
      <c r="E165" s="300"/>
      <c r="F165" s="300"/>
      <c r="G165" s="300"/>
      <c r="H165" s="900" t="s">
        <v>238</v>
      </c>
      <c r="I165" s="900"/>
      <c r="J165" s="900"/>
      <c r="K165" s="900"/>
      <c r="L165" s="900"/>
      <c r="M165" s="900"/>
      <c r="N165" s="300"/>
      <c r="O165" s="300"/>
      <c r="P165" s="300"/>
      <c r="Q165" s="300"/>
      <c r="R165" s="300"/>
    </row>
    <row r="166" spans="2:39" ht="12.75" customHeight="1">
      <c r="B166" s="273"/>
      <c r="C166" s="300"/>
      <c r="D166" s="300"/>
      <c r="E166" s="300"/>
      <c r="F166" s="300"/>
      <c r="G166" s="300"/>
      <c r="H166" s="300"/>
      <c r="I166" s="300"/>
      <c r="J166" s="300"/>
      <c r="K166" s="300"/>
      <c r="L166" s="300"/>
      <c r="M166" s="300"/>
      <c r="N166" s="300"/>
      <c r="O166" s="300"/>
      <c r="P166" s="300"/>
      <c r="Q166" s="300"/>
      <c r="R166" s="300"/>
    </row>
    <row r="167" spans="2:39" ht="12.75" customHeight="1">
      <c r="B167" s="273"/>
      <c r="C167" s="296" t="s">
        <v>274</v>
      </c>
      <c r="D167" s="300"/>
      <c r="E167" s="300"/>
      <c r="F167" s="300"/>
      <c r="G167" s="300"/>
      <c r="H167" s="300"/>
      <c r="I167" s="300"/>
      <c r="J167" s="300"/>
      <c r="K167" s="300"/>
      <c r="L167" s="300"/>
      <c r="M167" s="300"/>
      <c r="N167" s="300"/>
      <c r="O167" s="300"/>
      <c r="P167" s="300"/>
      <c r="Q167" s="300"/>
      <c r="R167" s="300"/>
    </row>
    <row r="168" spans="2:39" s="309" customFormat="1" ht="13.8">
      <c r="B168" s="273"/>
      <c r="C168" s="296" t="s">
        <v>275</v>
      </c>
      <c r="D168" s="300"/>
      <c r="E168" s="300"/>
      <c r="F168" s="300"/>
      <c r="G168" s="300"/>
      <c r="H168" s="300"/>
      <c r="I168" s="300"/>
      <c r="J168" s="300"/>
      <c r="K168" s="300"/>
      <c r="L168" s="300"/>
      <c r="M168" s="300"/>
      <c r="N168" s="300"/>
      <c r="O168" s="300"/>
      <c r="P168" s="300"/>
      <c r="Q168" s="300"/>
      <c r="R168" s="300"/>
      <c r="S168" s="257"/>
      <c r="T168" s="257"/>
      <c r="U168" s="257"/>
      <c r="V168" s="257"/>
      <c r="W168" s="257"/>
      <c r="X168" s="257"/>
      <c r="Y168" s="257"/>
      <c r="AA168" s="310"/>
      <c r="AB168" s="310"/>
      <c r="AC168" s="310"/>
      <c r="AD168" s="310"/>
      <c r="AE168" s="310"/>
      <c r="AF168" s="310"/>
      <c r="AG168" s="310"/>
      <c r="AH168" s="310"/>
      <c r="AI168" s="310"/>
      <c r="AJ168" s="310"/>
      <c r="AK168" s="310"/>
      <c r="AL168" s="310"/>
      <c r="AM168" s="310"/>
    </row>
    <row r="169" spans="2:39" ht="12.75" customHeight="1">
      <c r="B169" s="273"/>
      <c r="D169" s="300"/>
      <c r="E169" s="300"/>
      <c r="F169" s="300"/>
      <c r="G169" s="300"/>
      <c r="H169" s="300"/>
      <c r="I169" s="300"/>
      <c r="J169" s="300"/>
      <c r="K169" s="300"/>
      <c r="L169" s="300"/>
      <c r="M169" s="300"/>
      <c r="N169" s="300"/>
      <c r="O169" s="300"/>
      <c r="P169" s="300"/>
      <c r="Q169" s="300"/>
      <c r="R169" s="300"/>
    </row>
    <row r="170" spans="2:39" ht="12.75" customHeight="1">
      <c r="B170" s="273"/>
      <c r="D170" s="300"/>
      <c r="E170" s="300"/>
      <c r="F170" s="300"/>
      <c r="G170" s="300"/>
      <c r="H170" s="300"/>
      <c r="I170" s="300"/>
      <c r="J170" s="300"/>
      <c r="K170" s="300"/>
      <c r="L170" s="300"/>
      <c r="M170" s="300"/>
      <c r="N170" s="300"/>
      <c r="O170" s="300"/>
      <c r="P170" s="300"/>
      <c r="Q170" s="300"/>
      <c r="R170" s="300"/>
    </row>
    <row r="171" spans="2:39" ht="12.75" customHeight="1">
      <c r="B171" s="273"/>
      <c r="D171" s="300"/>
      <c r="E171" s="300"/>
      <c r="F171" s="300"/>
      <c r="G171" s="300"/>
      <c r="H171" s="300"/>
      <c r="I171" s="300"/>
      <c r="J171" s="300"/>
      <c r="K171" s="300"/>
      <c r="L171" s="300"/>
      <c r="M171" s="300"/>
      <c r="N171" s="300"/>
      <c r="O171" s="300"/>
      <c r="P171" s="300"/>
      <c r="Q171" s="300"/>
      <c r="R171" s="300"/>
    </row>
    <row r="172" spans="2:39" ht="12.75" customHeight="1">
      <c r="B172" s="273"/>
      <c r="D172" s="300"/>
      <c r="E172" s="300"/>
      <c r="F172" s="300"/>
      <c r="G172" s="300"/>
      <c r="H172" s="300"/>
      <c r="I172" s="300"/>
      <c r="J172" s="300"/>
      <c r="K172" s="300"/>
      <c r="L172" s="300"/>
      <c r="M172" s="300"/>
      <c r="N172" s="300"/>
      <c r="O172" s="300"/>
      <c r="P172" s="300"/>
      <c r="Q172" s="300"/>
      <c r="R172" s="300"/>
    </row>
    <row r="173" spans="2:39" ht="12.75" customHeight="1">
      <c r="B173" s="273"/>
      <c r="D173" s="300"/>
      <c r="E173" s="300"/>
      <c r="F173" s="300"/>
      <c r="G173" s="300"/>
      <c r="H173" s="300"/>
      <c r="I173" s="300"/>
      <c r="J173" s="300"/>
      <c r="K173" s="300"/>
      <c r="L173" s="300"/>
      <c r="M173" s="300"/>
      <c r="N173" s="300"/>
      <c r="O173" s="300"/>
      <c r="P173" s="300"/>
      <c r="Q173" s="300"/>
      <c r="R173" s="300"/>
    </row>
    <row r="174" spans="2:39" ht="12.75" customHeight="1">
      <c r="B174" s="273"/>
      <c r="D174" s="300"/>
      <c r="E174" s="300"/>
      <c r="F174" s="300"/>
      <c r="G174" s="300"/>
      <c r="H174" s="300"/>
      <c r="I174" s="300"/>
      <c r="J174" s="300"/>
      <c r="K174" s="300"/>
      <c r="L174" s="300"/>
      <c r="M174" s="300"/>
      <c r="N174" s="300"/>
      <c r="O174" s="300"/>
      <c r="P174" s="300"/>
      <c r="Q174" s="300"/>
      <c r="R174" s="300"/>
    </row>
    <row r="175" spans="2:39" ht="12.75" customHeight="1">
      <c r="B175" s="273"/>
      <c r="D175" s="300"/>
      <c r="E175" s="300"/>
      <c r="F175" s="300"/>
      <c r="G175" s="300"/>
      <c r="H175" s="300"/>
      <c r="I175" s="300"/>
      <c r="J175" s="300"/>
      <c r="K175" s="300"/>
      <c r="L175" s="300"/>
      <c r="M175" s="300"/>
      <c r="N175" s="300"/>
      <c r="O175" s="300"/>
      <c r="P175" s="300"/>
      <c r="Q175" s="300"/>
      <c r="R175" s="300"/>
    </row>
    <row r="176" spans="2:39" ht="12.75" customHeight="1">
      <c r="B176" s="273"/>
      <c r="D176" s="300"/>
      <c r="E176" s="300"/>
      <c r="F176" s="300"/>
      <c r="G176" s="300"/>
      <c r="H176" s="300"/>
      <c r="I176" s="300"/>
      <c r="J176" s="300"/>
      <c r="K176" s="300"/>
      <c r="L176" s="300"/>
      <c r="M176" s="300"/>
      <c r="N176" s="300"/>
      <c r="O176" s="300"/>
      <c r="P176" s="300"/>
      <c r="Q176" s="300"/>
      <c r="R176" s="300"/>
    </row>
    <row r="177" spans="2:18" ht="12.75" customHeight="1">
      <c r="B177" s="273"/>
      <c r="D177" s="300"/>
      <c r="E177" s="300"/>
      <c r="F177" s="300"/>
      <c r="G177" s="300"/>
      <c r="H177" s="300"/>
      <c r="I177" s="300"/>
      <c r="J177" s="300"/>
      <c r="K177" s="300"/>
      <c r="L177" s="300"/>
      <c r="M177" s="300"/>
      <c r="N177" s="300"/>
      <c r="O177" s="300"/>
      <c r="P177" s="300"/>
      <c r="Q177" s="300"/>
      <c r="R177" s="300"/>
    </row>
    <row r="178" spans="2:18" ht="12.75" customHeight="1">
      <c r="B178" s="273"/>
      <c r="D178" s="300"/>
      <c r="E178" s="300"/>
      <c r="F178" s="300"/>
      <c r="G178" s="300"/>
      <c r="H178" s="300"/>
      <c r="I178" s="300"/>
      <c r="J178" s="300"/>
      <c r="K178" s="300"/>
      <c r="L178" s="300"/>
      <c r="M178" s="300"/>
      <c r="N178" s="300"/>
      <c r="O178" s="300"/>
      <c r="P178" s="300"/>
      <c r="Q178" s="300"/>
      <c r="R178" s="300"/>
    </row>
    <row r="179" spans="2:18" ht="12.75" customHeight="1">
      <c r="B179" s="273"/>
      <c r="D179" s="300"/>
      <c r="E179" s="300"/>
      <c r="F179" s="300"/>
      <c r="G179" s="300"/>
      <c r="H179" s="300"/>
      <c r="I179" s="300"/>
      <c r="J179" s="300"/>
      <c r="K179" s="300"/>
      <c r="L179" s="300"/>
      <c r="M179" s="300"/>
      <c r="N179" s="300"/>
      <c r="O179" s="300"/>
      <c r="P179" s="300"/>
      <c r="Q179" s="300"/>
      <c r="R179" s="300"/>
    </row>
    <row r="180" spans="2:18" ht="12.75" customHeight="1">
      <c r="B180" s="273"/>
      <c r="D180" s="300"/>
      <c r="E180" s="300"/>
      <c r="F180" s="300"/>
      <c r="G180" s="300"/>
      <c r="H180" s="300"/>
      <c r="I180" s="300"/>
      <c r="J180" s="300"/>
      <c r="K180" s="300"/>
      <c r="L180" s="300"/>
      <c r="M180" s="300"/>
      <c r="N180" s="300"/>
      <c r="O180" s="300"/>
      <c r="P180" s="300"/>
      <c r="Q180" s="300"/>
      <c r="R180" s="300"/>
    </row>
    <row r="181" spans="2:18" ht="12.75" customHeight="1">
      <c r="B181" s="273"/>
      <c r="D181" s="300"/>
      <c r="E181" s="300"/>
      <c r="F181" s="300"/>
      <c r="G181" s="300"/>
      <c r="H181" s="300"/>
      <c r="I181" s="300"/>
      <c r="J181" s="300"/>
      <c r="K181" s="300"/>
      <c r="L181" s="300"/>
      <c r="M181" s="300"/>
      <c r="N181" s="300"/>
      <c r="O181" s="300"/>
      <c r="P181" s="300"/>
      <c r="Q181" s="300"/>
      <c r="R181" s="300"/>
    </row>
    <row r="182" spans="2:18" ht="12.75" customHeight="1">
      <c r="B182" s="273"/>
      <c r="D182" s="300"/>
      <c r="E182" s="300"/>
      <c r="F182" s="300"/>
      <c r="G182" s="300"/>
      <c r="H182" s="300"/>
      <c r="I182" s="300"/>
      <c r="J182" s="300"/>
      <c r="K182" s="300"/>
      <c r="L182" s="300"/>
      <c r="M182" s="300"/>
      <c r="N182" s="300"/>
      <c r="O182" s="300"/>
      <c r="P182" s="300"/>
      <c r="Q182" s="300"/>
      <c r="R182" s="300"/>
    </row>
    <row r="183" spans="2:18" ht="12.75" customHeight="1">
      <c r="B183" s="273"/>
      <c r="D183" s="300"/>
      <c r="E183" s="300"/>
      <c r="F183" s="300"/>
      <c r="G183" s="300"/>
      <c r="H183" s="300"/>
      <c r="I183" s="300"/>
      <c r="J183" s="300"/>
      <c r="K183" s="300"/>
      <c r="L183" s="300"/>
      <c r="M183" s="300"/>
      <c r="N183" s="300"/>
      <c r="O183" s="300"/>
      <c r="P183" s="300"/>
      <c r="Q183" s="300"/>
      <c r="R183" s="300"/>
    </row>
    <row r="184" spans="2:18" ht="12.75" customHeight="1">
      <c r="B184" s="273"/>
      <c r="D184" s="300"/>
      <c r="E184" s="300"/>
      <c r="F184" s="300"/>
      <c r="G184" s="300"/>
      <c r="H184" s="300"/>
      <c r="I184" s="300"/>
      <c r="J184" s="300"/>
      <c r="K184" s="300"/>
      <c r="L184" s="300"/>
      <c r="M184" s="300"/>
      <c r="N184" s="300"/>
      <c r="O184" s="300"/>
      <c r="P184" s="300"/>
      <c r="Q184" s="300"/>
      <c r="R184" s="300"/>
    </row>
    <row r="185" spans="2:18" ht="12.75" customHeight="1">
      <c r="B185" s="273"/>
      <c r="D185" s="300"/>
      <c r="E185" s="300"/>
      <c r="F185" s="300"/>
      <c r="G185" s="300"/>
      <c r="H185" s="300"/>
      <c r="I185" s="300"/>
      <c r="J185" s="300"/>
      <c r="K185" s="300"/>
      <c r="L185" s="300"/>
      <c r="M185" s="300"/>
      <c r="N185" s="300"/>
      <c r="O185" s="300"/>
      <c r="P185" s="300"/>
      <c r="Q185" s="300"/>
      <c r="R185" s="300"/>
    </row>
    <row r="186" spans="2:18" ht="12.75" customHeight="1">
      <c r="B186" s="273"/>
      <c r="D186" s="300"/>
      <c r="E186" s="300"/>
      <c r="F186" s="300"/>
      <c r="G186" s="300"/>
      <c r="H186" s="300"/>
      <c r="I186" s="300"/>
      <c r="J186" s="300"/>
      <c r="K186" s="300"/>
      <c r="L186" s="300"/>
      <c r="M186" s="300"/>
      <c r="N186" s="300"/>
      <c r="O186" s="300"/>
      <c r="P186" s="300"/>
      <c r="Q186" s="300"/>
      <c r="R186" s="300"/>
    </row>
    <row r="187" spans="2:18" ht="12.75" customHeight="1">
      <c r="B187" s="273"/>
      <c r="D187" s="300"/>
      <c r="E187" s="300"/>
      <c r="F187" s="300"/>
      <c r="G187" s="300"/>
      <c r="H187" s="300"/>
      <c r="I187" s="300"/>
      <c r="J187" s="300"/>
      <c r="K187" s="300"/>
      <c r="L187" s="300"/>
      <c r="M187" s="300"/>
      <c r="N187" s="300"/>
      <c r="O187" s="300"/>
      <c r="P187" s="300"/>
      <c r="Q187" s="300"/>
      <c r="R187" s="300"/>
    </row>
    <row r="188" spans="2:18" ht="12.75" customHeight="1">
      <c r="B188" s="273"/>
      <c r="D188" s="300"/>
      <c r="E188" s="300"/>
      <c r="F188" s="300"/>
      <c r="G188" s="300"/>
      <c r="H188" s="300"/>
      <c r="I188" s="300"/>
      <c r="J188" s="300"/>
      <c r="K188" s="300"/>
      <c r="L188" s="300"/>
      <c r="M188" s="300"/>
      <c r="N188" s="300"/>
      <c r="O188" s="300"/>
      <c r="P188" s="300"/>
      <c r="Q188" s="300"/>
      <c r="R188" s="300"/>
    </row>
    <row r="189" spans="2:18" ht="12.75" customHeight="1">
      <c r="B189" s="273"/>
      <c r="D189" s="300"/>
      <c r="E189" s="300"/>
      <c r="F189" s="300"/>
      <c r="G189" s="300"/>
      <c r="H189" s="300"/>
      <c r="I189" s="300"/>
      <c r="J189" s="300"/>
      <c r="K189" s="300"/>
      <c r="L189" s="300"/>
      <c r="M189" s="300"/>
      <c r="N189" s="300"/>
      <c r="O189" s="300"/>
      <c r="P189" s="300"/>
      <c r="Q189" s="300"/>
      <c r="R189" s="300"/>
    </row>
    <row r="190" spans="2:18" ht="12.75" customHeight="1">
      <c r="B190" s="273"/>
      <c r="D190" s="300"/>
      <c r="E190" s="300"/>
      <c r="F190" s="300"/>
      <c r="G190" s="300"/>
      <c r="H190" s="300"/>
      <c r="I190" s="300"/>
      <c r="J190" s="300"/>
      <c r="K190" s="300"/>
      <c r="L190" s="300"/>
      <c r="M190" s="300"/>
      <c r="N190" s="300"/>
      <c r="O190" s="300"/>
      <c r="P190" s="300"/>
      <c r="Q190" s="300"/>
      <c r="R190" s="300"/>
    </row>
    <row r="191" spans="2:18" ht="12.75" customHeight="1">
      <c r="B191" s="273"/>
      <c r="D191" s="300"/>
      <c r="E191" s="300"/>
      <c r="F191" s="300"/>
      <c r="G191" s="300"/>
      <c r="H191" s="300"/>
      <c r="I191" s="300"/>
      <c r="J191" s="300"/>
      <c r="K191" s="300"/>
      <c r="L191" s="300"/>
      <c r="M191" s="300"/>
      <c r="N191" s="300"/>
      <c r="O191" s="300"/>
      <c r="P191" s="300"/>
      <c r="Q191" s="300"/>
      <c r="R191" s="300"/>
    </row>
    <row r="192" spans="2:18" ht="12.75" customHeight="1">
      <c r="B192" s="273"/>
      <c r="D192" s="300"/>
      <c r="E192" s="300"/>
      <c r="F192" s="300"/>
      <c r="G192" s="300"/>
      <c r="H192" s="300"/>
      <c r="I192" s="300"/>
      <c r="J192" s="300"/>
      <c r="K192" s="300"/>
      <c r="L192" s="300"/>
      <c r="M192" s="300"/>
      <c r="N192" s="300"/>
      <c r="O192" s="300"/>
      <c r="P192" s="300"/>
      <c r="Q192" s="300"/>
      <c r="R192" s="300"/>
    </row>
    <row r="193" spans="2:18" ht="12.75" customHeight="1">
      <c r="B193" s="273"/>
      <c r="D193" s="300"/>
      <c r="E193" s="300"/>
      <c r="F193" s="300"/>
      <c r="G193" s="300"/>
      <c r="H193" s="300"/>
      <c r="I193" s="300"/>
      <c r="J193" s="300"/>
      <c r="K193" s="300"/>
      <c r="L193" s="300"/>
      <c r="M193" s="300"/>
      <c r="N193" s="300"/>
      <c r="O193" s="300"/>
      <c r="P193" s="300"/>
      <c r="Q193" s="300"/>
      <c r="R193" s="300"/>
    </row>
    <row r="194" spans="2:18" ht="12.75" customHeight="1">
      <c r="B194" s="273"/>
      <c r="D194" s="300"/>
      <c r="E194" s="300"/>
      <c r="F194" s="300"/>
      <c r="G194" s="300"/>
      <c r="H194" s="300"/>
      <c r="I194" s="300"/>
      <c r="J194" s="300"/>
      <c r="K194" s="300"/>
      <c r="L194" s="300"/>
      <c r="M194" s="300"/>
      <c r="N194" s="300"/>
      <c r="O194" s="300"/>
      <c r="P194" s="300"/>
      <c r="Q194" s="300"/>
      <c r="R194" s="300"/>
    </row>
    <row r="195" spans="2:18" ht="12.75" customHeight="1">
      <c r="B195" s="273"/>
      <c r="D195" s="300"/>
      <c r="E195" s="300"/>
      <c r="F195" s="300"/>
      <c r="G195" s="300"/>
      <c r="H195" s="300"/>
      <c r="I195" s="300"/>
      <c r="J195" s="300"/>
      <c r="K195" s="300"/>
      <c r="L195" s="300"/>
      <c r="M195" s="300"/>
      <c r="N195" s="300"/>
      <c r="O195" s="300"/>
      <c r="P195" s="300"/>
      <c r="Q195" s="300"/>
      <c r="R195" s="300"/>
    </row>
    <row r="196" spans="2:18" ht="12.75" customHeight="1">
      <c r="B196" s="273"/>
      <c r="D196" s="300"/>
      <c r="E196" s="300"/>
      <c r="F196" s="300"/>
      <c r="G196" s="300"/>
      <c r="H196" s="300"/>
      <c r="I196" s="300"/>
      <c r="J196" s="300"/>
      <c r="K196" s="300"/>
      <c r="L196" s="300"/>
      <c r="M196" s="300"/>
      <c r="N196" s="300"/>
      <c r="O196" s="300"/>
      <c r="P196" s="300"/>
      <c r="Q196" s="300"/>
      <c r="R196" s="300"/>
    </row>
    <row r="197" spans="2:18" ht="12.75" customHeight="1">
      <c r="B197" s="273"/>
      <c r="D197" s="300"/>
      <c r="E197" s="300"/>
      <c r="F197" s="300"/>
      <c r="G197" s="300"/>
      <c r="H197" s="300"/>
      <c r="I197" s="300"/>
      <c r="J197" s="300"/>
      <c r="K197" s="300"/>
      <c r="L197" s="300"/>
      <c r="M197" s="300"/>
      <c r="N197" s="300"/>
      <c r="O197" s="300"/>
      <c r="P197" s="300"/>
      <c r="Q197" s="300"/>
      <c r="R197" s="300"/>
    </row>
    <row r="198" spans="2:18" ht="12.75" customHeight="1">
      <c r="B198" s="273"/>
      <c r="D198" s="300"/>
      <c r="E198" s="300"/>
      <c r="F198" s="300"/>
      <c r="G198" s="300"/>
      <c r="H198" s="300"/>
      <c r="I198" s="300"/>
      <c r="J198" s="300"/>
      <c r="K198" s="300"/>
      <c r="L198" s="300"/>
      <c r="M198" s="300"/>
      <c r="N198" s="300"/>
      <c r="O198" s="300"/>
      <c r="P198" s="300"/>
      <c r="Q198" s="300"/>
      <c r="R198" s="300"/>
    </row>
    <row r="199" spans="2:18" ht="12.75" customHeight="1">
      <c r="B199" s="273"/>
      <c r="D199" s="300"/>
      <c r="E199" s="300"/>
      <c r="F199" s="300"/>
      <c r="G199" s="300"/>
      <c r="H199" s="300"/>
      <c r="I199" s="300"/>
      <c r="J199" s="300"/>
      <c r="K199" s="300"/>
      <c r="L199" s="300"/>
      <c r="M199" s="300"/>
      <c r="N199" s="300"/>
      <c r="O199" s="300"/>
      <c r="P199" s="300"/>
      <c r="Q199" s="300"/>
      <c r="R199" s="300"/>
    </row>
    <row r="200" spans="2:18" ht="12.75" customHeight="1">
      <c r="B200" s="273"/>
      <c r="D200" s="300"/>
      <c r="E200" s="300"/>
      <c r="F200" s="300"/>
      <c r="G200" s="300"/>
      <c r="H200" s="300"/>
      <c r="I200" s="300"/>
      <c r="J200" s="300"/>
      <c r="K200" s="300"/>
      <c r="L200" s="300"/>
      <c r="M200" s="300"/>
      <c r="N200" s="300"/>
      <c r="O200" s="300"/>
      <c r="P200" s="300"/>
      <c r="Q200" s="300"/>
      <c r="R200" s="300"/>
    </row>
    <row r="201" spans="2:18" ht="12.75" customHeight="1">
      <c r="B201" s="273"/>
      <c r="D201" s="300"/>
      <c r="E201" s="300"/>
      <c r="F201" s="300"/>
      <c r="G201" s="300"/>
      <c r="H201" s="300"/>
      <c r="I201" s="300"/>
      <c r="J201" s="300"/>
      <c r="K201" s="300"/>
      <c r="L201" s="300"/>
      <c r="M201" s="300"/>
      <c r="N201" s="300"/>
      <c r="O201" s="300"/>
      <c r="P201" s="300"/>
      <c r="Q201" s="300"/>
      <c r="R201" s="300"/>
    </row>
    <row r="202" spans="2:18" ht="12.75" customHeight="1">
      <c r="B202" s="273"/>
      <c r="D202" s="300"/>
      <c r="E202" s="300"/>
      <c r="F202" s="300"/>
      <c r="G202" s="300"/>
      <c r="H202" s="300"/>
      <c r="I202" s="300"/>
      <c r="J202" s="300"/>
      <c r="K202" s="300"/>
      <c r="L202" s="300"/>
      <c r="M202" s="300"/>
      <c r="N202" s="300"/>
      <c r="O202" s="300"/>
      <c r="P202" s="300"/>
      <c r="Q202" s="300"/>
      <c r="R202" s="300"/>
    </row>
    <row r="203" spans="2:18" ht="12.75" customHeight="1">
      <c r="B203" s="273"/>
      <c r="D203" s="300"/>
      <c r="E203" s="300"/>
      <c r="F203" s="300"/>
      <c r="G203" s="300"/>
      <c r="H203" s="300"/>
      <c r="I203" s="300"/>
      <c r="J203" s="300"/>
      <c r="K203" s="300"/>
      <c r="L203" s="300"/>
      <c r="M203" s="300"/>
      <c r="N203" s="300"/>
      <c r="O203" s="300"/>
      <c r="P203" s="300"/>
      <c r="Q203" s="300"/>
      <c r="R203" s="300"/>
    </row>
    <row r="204" spans="2:18" ht="12.75" customHeight="1">
      <c r="B204" s="273"/>
      <c r="D204" s="300"/>
      <c r="E204" s="300"/>
      <c r="F204" s="300"/>
      <c r="G204" s="300"/>
      <c r="H204" s="300"/>
      <c r="I204" s="300"/>
      <c r="J204" s="300"/>
      <c r="K204" s="300"/>
      <c r="L204" s="300"/>
      <c r="M204" s="300"/>
      <c r="N204" s="300"/>
      <c r="O204" s="300"/>
      <c r="P204" s="300"/>
      <c r="Q204" s="300"/>
      <c r="R204" s="300"/>
    </row>
    <row r="205" spans="2:18" ht="12.75" customHeight="1">
      <c r="B205" s="273"/>
      <c r="D205" s="300"/>
      <c r="E205" s="300"/>
      <c r="F205" s="300"/>
      <c r="G205" s="300"/>
      <c r="H205" s="300"/>
      <c r="I205" s="300"/>
      <c r="J205" s="300"/>
      <c r="K205" s="300"/>
      <c r="L205" s="300"/>
      <c r="M205" s="300"/>
      <c r="N205" s="300"/>
      <c r="O205" s="300"/>
      <c r="P205" s="300"/>
      <c r="Q205" s="300"/>
      <c r="R205" s="300"/>
    </row>
    <row r="206" spans="2:18" ht="12.75" customHeight="1">
      <c r="B206" s="273"/>
      <c r="D206" s="300"/>
      <c r="E206" s="300"/>
      <c r="F206" s="300"/>
      <c r="G206" s="300"/>
      <c r="H206" s="300"/>
      <c r="I206" s="300"/>
      <c r="J206" s="300"/>
      <c r="K206" s="300"/>
      <c r="L206" s="300"/>
      <c r="M206" s="300"/>
      <c r="N206" s="300"/>
      <c r="O206" s="300"/>
      <c r="P206" s="300"/>
      <c r="Q206" s="300"/>
      <c r="R206" s="300"/>
    </row>
    <row r="207" spans="2:18" ht="12.75" customHeight="1">
      <c r="B207" s="273"/>
      <c r="D207" s="300"/>
      <c r="E207" s="300"/>
      <c r="F207" s="300"/>
      <c r="G207" s="300"/>
      <c r="H207" s="300"/>
      <c r="I207" s="300"/>
      <c r="J207" s="300"/>
      <c r="K207" s="300"/>
      <c r="L207" s="300"/>
      <c r="M207" s="300"/>
      <c r="N207" s="300"/>
      <c r="O207" s="300"/>
      <c r="P207" s="300"/>
      <c r="Q207" s="300"/>
      <c r="R207" s="300"/>
    </row>
    <row r="208" spans="2:18" ht="12.75" customHeight="1">
      <c r="B208" s="273"/>
      <c r="C208" s="300"/>
      <c r="D208" s="300"/>
      <c r="E208" s="300"/>
      <c r="F208" s="300"/>
      <c r="G208" s="300"/>
      <c r="H208" s="300"/>
      <c r="I208" s="300"/>
      <c r="J208" s="300"/>
      <c r="K208" s="300"/>
      <c r="L208" s="300"/>
      <c r="M208" s="300"/>
      <c r="N208" s="300"/>
      <c r="O208" s="300"/>
      <c r="P208" s="300"/>
      <c r="Q208" s="300"/>
      <c r="R208" s="300"/>
    </row>
    <row r="209" spans="2:26" ht="12.75" customHeight="1">
      <c r="B209" s="273"/>
      <c r="C209" s="300"/>
      <c r="D209" s="300"/>
      <c r="E209" s="300"/>
      <c r="F209" s="300"/>
      <c r="G209" s="300"/>
      <c r="H209" s="300"/>
      <c r="I209" s="300"/>
      <c r="J209" s="300"/>
      <c r="K209" s="300"/>
      <c r="L209" s="300"/>
      <c r="M209" s="300"/>
      <c r="N209" s="300"/>
      <c r="O209" s="300"/>
      <c r="P209" s="300"/>
      <c r="Q209" s="300"/>
      <c r="R209" s="300"/>
    </row>
    <row r="210" spans="2:26" ht="12.75" customHeight="1">
      <c r="B210" s="273"/>
      <c r="C210" s="300"/>
      <c r="D210" s="300"/>
      <c r="E210" s="300"/>
      <c r="F210" s="300"/>
      <c r="G210" s="300"/>
      <c r="H210" s="300"/>
      <c r="I210" s="300"/>
      <c r="J210" s="300"/>
      <c r="K210" s="300"/>
      <c r="L210" s="300"/>
      <c r="M210" s="300"/>
      <c r="N210" s="300"/>
      <c r="O210" s="300"/>
      <c r="P210" s="300"/>
      <c r="Q210" s="300"/>
      <c r="R210" s="300"/>
    </row>
    <row r="211" spans="2:26" ht="12.75" customHeight="1">
      <c r="B211" s="273"/>
      <c r="C211" s="300"/>
      <c r="D211" s="300"/>
      <c r="E211" s="300"/>
      <c r="F211" s="300"/>
      <c r="G211" s="300"/>
      <c r="H211" s="300"/>
      <c r="I211" s="300"/>
      <c r="J211" s="300"/>
      <c r="K211" s="300"/>
      <c r="L211" s="300"/>
      <c r="M211" s="300"/>
      <c r="N211" s="300"/>
      <c r="O211" s="300"/>
      <c r="P211" s="300"/>
      <c r="Q211" s="300"/>
      <c r="R211" s="300"/>
    </row>
    <row r="212" spans="2:26" ht="12.75" customHeight="1">
      <c r="B212" s="273"/>
      <c r="C212" s="300"/>
      <c r="D212" s="300"/>
      <c r="E212" s="300"/>
      <c r="F212" s="300"/>
      <c r="G212" s="300"/>
      <c r="H212" s="300"/>
      <c r="I212" s="300"/>
      <c r="J212" s="300"/>
      <c r="K212" s="300"/>
      <c r="L212" s="300"/>
      <c r="M212" s="300"/>
      <c r="N212" s="300"/>
      <c r="O212" s="300"/>
      <c r="P212" s="300"/>
      <c r="Q212" s="300"/>
      <c r="R212" s="300"/>
    </row>
    <row r="213" spans="2:26" ht="12.75" customHeight="1">
      <c r="B213" s="273"/>
      <c r="C213" s="311" t="s">
        <v>277</v>
      </c>
      <c r="D213" s="312"/>
      <c r="E213" s="312"/>
      <c r="F213" s="312"/>
      <c r="G213" s="312"/>
      <c r="H213" s="312"/>
      <c r="I213" s="312"/>
      <c r="J213" s="312"/>
      <c r="K213" s="312"/>
      <c r="L213" s="312"/>
      <c r="M213" s="312"/>
      <c r="N213" s="312"/>
      <c r="O213" s="312"/>
      <c r="P213" s="312"/>
      <c r="Q213" s="312"/>
      <c r="R213" s="312"/>
      <c r="S213" s="313"/>
      <c r="T213" s="313"/>
      <c r="U213" s="313"/>
      <c r="V213" s="313"/>
      <c r="W213" s="313"/>
      <c r="X213" s="313"/>
      <c r="Y213" s="313"/>
      <c r="Z213" s="313"/>
    </row>
    <row r="214" spans="2:26" ht="12.75" customHeight="1">
      <c r="B214" s="273"/>
      <c r="C214" s="311" t="s">
        <v>276</v>
      </c>
      <c r="D214" s="312"/>
      <c r="E214" s="312"/>
      <c r="F214" s="312"/>
      <c r="G214" s="312"/>
      <c r="H214" s="312"/>
      <c r="I214" s="312"/>
      <c r="J214" s="312"/>
      <c r="K214" s="312"/>
      <c r="L214" s="312"/>
      <c r="M214" s="312"/>
      <c r="N214" s="312"/>
      <c r="O214" s="312"/>
      <c r="P214" s="312"/>
      <c r="Q214" s="312"/>
      <c r="R214" s="312"/>
      <c r="S214" s="313"/>
      <c r="T214" s="313"/>
      <c r="U214" s="313"/>
      <c r="V214" s="313"/>
      <c r="W214" s="313"/>
      <c r="X214" s="313"/>
      <c r="Y214" s="313"/>
      <c r="Z214" s="313"/>
    </row>
    <row r="215" spans="2:26" ht="12.75" customHeight="1">
      <c r="B215" s="273"/>
      <c r="C215" s="314"/>
      <c r="D215" s="314"/>
      <c r="E215" s="314"/>
      <c r="F215" s="314"/>
      <c r="G215" s="314"/>
      <c r="H215" s="314"/>
      <c r="I215" s="314"/>
      <c r="J215" s="314"/>
      <c r="K215" s="314"/>
      <c r="L215" s="314"/>
      <c r="M215" s="314"/>
      <c r="N215" s="314"/>
      <c r="O215" s="314"/>
      <c r="P215" s="314"/>
      <c r="Q215" s="314"/>
      <c r="R215" s="314"/>
      <c r="S215" s="315"/>
      <c r="T215" s="315"/>
      <c r="U215" s="315"/>
      <c r="V215" s="315"/>
      <c r="W215" s="315"/>
      <c r="X215" s="315"/>
      <c r="Y215" s="315"/>
      <c r="Z215" s="315"/>
    </row>
    <row r="216" spans="2:26" ht="12.75" customHeight="1">
      <c r="B216" s="273"/>
      <c r="C216" s="316" t="s">
        <v>278</v>
      </c>
      <c r="D216" s="317"/>
      <c r="E216" s="317"/>
      <c r="F216" s="317"/>
      <c r="G216" s="317"/>
      <c r="H216" s="317"/>
      <c r="I216" s="317"/>
      <c r="J216" s="317"/>
      <c r="K216" s="317"/>
      <c r="L216" s="317"/>
      <c r="M216" s="317"/>
      <c r="N216" s="317"/>
      <c r="O216" s="317"/>
      <c r="P216" s="317"/>
      <c r="Q216" s="317"/>
      <c r="R216" s="309"/>
      <c r="S216" s="310"/>
      <c r="T216" s="310"/>
      <c r="U216" s="310"/>
      <c r="V216" s="310"/>
      <c r="W216" s="310"/>
      <c r="X216" s="310"/>
      <c r="Y216" s="310"/>
      <c r="Z216" s="310"/>
    </row>
    <row r="217" spans="2:26" ht="12.75" customHeight="1">
      <c r="B217" s="273"/>
      <c r="C217" s="316" t="s">
        <v>279</v>
      </c>
      <c r="D217" s="317"/>
      <c r="E217" s="317"/>
      <c r="F217" s="317"/>
      <c r="G217" s="317"/>
      <c r="H217" s="317"/>
      <c r="I217" s="317"/>
      <c r="J217" s="317"/>
      <c r="K217" s="317"/>
      <c r="L217" s="317"/>
      <c r="M217" s="317"/>
      <c r="N217" s="317"/>
      <c r="O217" s="317"/>
      <c r="P217" s="317"/>
      <c r="Q217" s="317"/>
      <c r="R217" s="309"/>
      <c r="S217" s="310"/>
      <c r="T217" s="310"/>
      <c r="U217" s="310"/>
      <c r="V217" s="310"/>
      <c r="W217" s="310"/>
      <c r="X217" s="310"/>
      <c r="Y217" s="310"/>
      <c r="Z217" s="310"/>
    </row>
    <row r="218" spans="2:26" ht="12.75" customHeight="1">
      <c r="B218" s="273"/>
      <c r="C218" s="316"/>
      <c r="D218" s="317"/>
      <c r="E218" s="317"/>
      <c r="F218" s="317"/>
      <c r="G218" s="317"/>
      <c r="H218" s="317"/>
      <c r="I218" s="317"/>
      <c r="J218" s="317"/>
      <c r="K218" s="317"/>
      <c r="L218" s="317"/>
      <c r="M218" s="317"/>
      <c r="N218" s="317"/>
      <c r="O218" s="317"/>
      <c r="P218" s="317"/>
      <c r="Q218" s="317"/>
      <c r="R218" s="309"/>
      <c r="S218" s="310"/>
      <c r="T218" s="310"/>
      <c r="U218" s="310"/>
      <c r="V218" s="310"/>
      <c r="W218" s="310"/>
      <c r="X218" s="310"/>
      <c r="Y218" s="310"/>
      <c r="Z218" s="310"/>
    </row>
    <row r="219" spans="2:26" ht="12.75" customHeight="1">
      <c r="B219" s="273"/>
      <c r="C219" s="318" t="s">
        <v>280</v>
      </c>
      <c r="D219" s="300"/>
      <c r="E219" s="300"/>
      <c r="F219" s="300"/>
      <c r="G219" s="300"/>
      <c r="H219" s="300"/>
      <c r="I219" s="300"/>
      <c r="J219" s="300"/>
      <c r="K219" s="300"/>
      <c r="L219" s="300"/>
      <c r="M219" s="300"/>
      <c r="N219" s="300"/>
      <c r="O219" s="300"/>
      <c r="P219" s="300"/>
      <c r="Q219" s="300"/>
      <c r="R219" s="300"/>
    </row>
    <row r="220" spans="2:26" ht="12.75" customHeight="1">
      <c r="B220" s="273"/>
      <c r="C220" s="300"/>
      <c r="D220" s="300"/>
      <c r="E220" s="300"/>
      <c r="F220" s="300"/>
      <c r="G220" s="300"/>
      <c r="H220" s="300"/>
      <c r="I220" s="300"/>
      <c r="J220" s="300"/>
      <c r="K220" s="300"/>
      <c r="L220" s="300"/>
      <c r="M220" s="300"/>
      <c r="N220" s="300"/>
      <c r="O220" s="300"/>
      <c r="P220" s="300"/>
      <c r="Q220" s="300"/>
      <c r="R220" s="300"/>
    </row>
    <row r="221" spans="2:26" ht="12.75" customHeight="1">
      <c r="B221" s="273"/>
      <c r="C221" s="300"/>
      <c r="D221" s="300"/>
      <c r="E221" s="300"/>
      <c r="F221" s="300"/>
      <c r="G221" s="300"/>
      <c r="H221" s="300"/>
      <c r="I221" s="300"/>
      <c r="J221" s="300"/>
      <c r="K221" s="300"/>
      <c r="L221" s="300"/>
      <c r="M221" s="300"/>
      <c r="N221" s="300"/>
      <c r="O221" s="300"/>
      <c r="P221" s="300"/>
      <c r="Q221" s="300"/>
      <c r="R221" s="300"/>
    </row>
    <row r="222" spans="2:26" ht="12.75" customHeight="1">
      <c r="B222" s="273"/>
      <c r="C222" s="300"/>
      <c r="D222" s="300"/>
      <c r="E222" s="300"/>
      <c r="F222" s="300"/>
      <c r="G222" s="300"/>
      <c r="H222" s="300"/>
      <c r="I222" s="300"/>
      <c r="J222" s="300"/>
      <c r="K222" s="300"/>
      <c r="L222" s="300"/>
      <c r="M222" s="300"/>
      <c r="N222" s="300"/>
      <c r="O222" s="300"/>
      <c r="P222" s="300"/>
      <c r="Q222" s="300"/>
      <c r="R222" s="300"/>
    </row>
    <row r="223" spans="2:26" ht="12.75" customHeight="1">
      <c r="B223" s="273"/>
      <c r="C223" s="300"/>
      <c r="D223" s="300"/>
      <c r="E223" s="300"/>
      <c r="F223" s="300"/>
      <c r="G223" s="300"/>
      <c r="H223" s="300"/>
      <c r="I223" s="300"/>
      <c r="J223" s="300"/>
      <c r="K223" s="300"/>
      <c r="L223" s="300"/>
      <c r="M223" s="300"/>
      <c r="N223" s="300"/>
      <c r="O223" s="300"/>
      <c r="P223" s="300"/>
      <c r="Q223" s="300"/>
      <c r="R223" s="300"/>
    </row>
    <row r="224" spans="2:26" ht="12.75" customHeight="1">
      <c r="B224" s="273"/>
      <c r="C224" s="300"/>
      <c r="D224" s="300"/>
      <c r="E224" s="300"/>
      <c r="F224" s="300"/>
      <c r="G224" s="300"/>
      <c r="H224" s="300"/>
      <c r="I224" s="300"/>
      <c r="J224" s="300"/>
      <c r="K224" s="300"/>
      <c r="L224" s="300"/>
      <c r="M224" s="300"/>
      <c r="N224" s="300"/>
      <c r="O224" s="300"/>
      <c r="P224" s="300"/>
      <c r="Q224" s="300"/>
      <c r="R224" s="300"/>
    </row>
    <row r="225" spans="2:18" ht="12.75" customHeight="1">
      <c r="B225" s="273"/>
      <c r="C225" s="300"/>
      <c r="D225" s="300"/>
      <c r="E225" s="300"/>
      <c r="F225" s="300"/>
      <c r="G225" s="300"/>
      <c r="H225" s="300"/>
      <c r="I225" s="300"/>
      <c r="J225" s="300"/>
      <c r="K225" s="300"/>
      <c r="L225" s="300"/>
      <c r="M225" s="300"/>
      <c r="N225" s="300"/>
      <c r="O225" s="300"/>
      <c r="P225" s="300"/>
      <c r="Q225" s="300"/>
      <c r="R225" s="300"/>
    </row>
    <row r="226" spans="2:18" ht="12.75" customHeight="1">
      <c r="B226" s="273"/>
      <c r="C226" s="300"/>
      <c r="D226" s="300"/>
      <c r="E226" s="300"/>
      <c r="F226" s="300"/>
      <c r="G226" s="300"/>
      <c r="H226" s="300"/>
      <c r="I226" s="300"/>
      <c r="J226" s="300"/>
      <c r="K226" s="300"/>
      <c r="L226" s="300"/>
      <c r="M226" s="300"/>
      <c r="N226" s="300"/>
      <c r="O226" s="300"/>
      <c r="P226" s="300"/>
      <c r="Q226" s="300"/>
      <c r="R226" s="300"/>
    </row>
    <row r="227" spans="2:18" ht="12.75" customHeight="1">
      <c r="B227" s="273"/>
      <c r="C227" s="300"/>
      <c r="D227" s="300"/>
      <c r="E227" s="300"/>
      <c r="F227" s="300"/>
      <c r="G227" s="300"/>
      <c r="H227" s="300"/>
      <c r="I227" s="300"/>
      <c r="J227" s="300"/>
      <c r="K227" s="300"/>
      <c r="L227" s="300"/>
      <c r="M227" s="300"/>
      <c r="N227" s="300"/>
      <c r="O227" s="300"/>
      <c r="P227" s="300"/>
      <c r="Q227" s="300"/>
      <c r="R227" s="300"/>
    </row>
    <row r="228" spans="2:18" ht="12.75" customHeight="1">
      <c r="B228" s="273"/>
      <c r="C228" s="300"/>
      <c r="D228" s="300"/>
      <c r="E228" s="300"/>
      <c r="F228" s="300"/>
      <c r="G228" s="300"/>
      <c r="H228" s="300"/>
      <c r="I228" s="300"/>
      <c r="J228" s="300"/>
      <c r="K228" s="300"/>
      <c r="L228" s="300"/>
      <c r="M228" s="300"/>
      <c r="N228" s="300"/>
      <c r="O228" s="300"/>
      <c r="P228" s="300"/>
      <c r="Q228" s="300"/>
      <c r="R228" s="300"/>
    </row>
    <row r="229" spans="2:18" ht="12.75" customHeight="1">
      <c r="B229" s="273"/>
      <c r="C229" s="300"/>
      <c r="D229" s="300"/>
      <c r="E229" s="300"/>
      <c r="F229" s="300"/>
      <c r="G229" s="300"/>
      <c r="H229" s="300"/>
      <c r="I229" s="300"/>
      <c r="J229" s="300"/>
      <c r="K229" s="300"/>
      <c r="L229" s="300"/>
      <c r="M229" s="300"/>
      <c r="N229" s="300"/>
      <c r="O229" s="300"/>
      <c r="P229" s="300"/>
      <c r="Q229" s="300"/>
      <c r="R229" s="300"/>
    </row>
    <row r="230" spans="2:18" ht="12.75" customHeight="1">
      <c r="B230" s="273"/>
      <c r="C230" s="300"/>
      <c r="D230" s="300"/>
      <c r="E230" s="300"/>
      <c r="F230" s="300"/>
      <c r="G230" s="300"/>
      <c r="H230" s="300"/>
      <c r="I230" s="300"/>
      <c r="J230" s="300"/>
      <c r="K230" s="300"/>
      <c r="L230" s="300"/>
      <c r="M230" s="300"/>
      <c r="N230" s="300"/>
      <c r="O230" s="300"/>
      <c r="P230" s="300"/>
      <c r="Q230" s="300"/>
      <c r="R230" s="300"/>
    </row>
    <row r="231" spans="2:18" ht="12.75" customHeight="1">
      <c r="B231" s="273"/>
      <c r="C231" s="300"/>
      <c r="D231" s="300"/>
      <c r="E231" s="300"/>
      <c r="F231" s="300"/>
      <c r="G231" s="300"/>
      <c r="H231" s="300"/>
      <c r="I231" s="300"/>
      <c r="J231" s="300"/>
      <c r="K231" s="300"/>
      <c r="L231" s="300"/>
      <c r="M231" s="300"/>
      <c r="N231" s="300"/>
      <c r="O231" s="300"/>
      <c r="P231" s="300"/>
      <c r="Q231" s="300"/>
      <c r="R231" s="300"/>
    </row>
    <row r="232" spans="2:18" ht="12.75" customHeight="1">
      <c r="B232" s="273"/>
      <c r="C232" s="300"/>
      <c r="D232" s="300"/>
      <c r="E232" s="300"/>
      <c r="F232" s="300"/>
      <c r="G232" s="300"/>
      <c r="H232" s="300"/>
      <c r="I232" s="300"/>
      <c r="J232" s="300"/>
      <c r="K232" s="300"/>
      <c r="L232" s="300"/>
      <c r="M232" s="300"/>
      <c r="N232" s="300"/>
      <c r="O232" s="300"/>
      <c r="P232" s="300"/>
      <c r="Q232" s="300"/>
      <c r="R232" s="300"/>
    </row>
    <row r="233" spans="2:18" ht="12.75" customHeight="1">
      <c r="B233" s="273"/>
      <c r="C233" s="300"/>
      <c r="D233" s="300"/>
      <c r="E233" s="300"/>
      <c r="F233" s="300"/>
      <c r="G233" s="300"/>
      <c r="H233" s="300"/>
      <c r="I233" s="300"/>
      <c r="J233" s="300"/>
      <c r="K233" s="300"/>
      <c r="L233" s="300"/>
      <c r="M233" s="300"/>
      <c r="N233" s="300"/>
      <c r="O233" s="300"/>
      <c r="P233" s="300"/>
      <c r="Q233" s="300"/>
      <c r="R233" s="300"/>
    </row>
    <row r="234" spans="2:18" ht="12.75" customHeight="1">
      <c r="B234" s="273"/>
      <c r="C234" s="300"/>
      <c r="D234" s="300"/>
      <c r="E234" s="300"/>
      <c r="F234" s="300"/>
      <c r="G234" s="300"/>
      <c r="H234" s="300"/>
      <c r="I234" s="300"/>
      <c r="J234" s="300"/>
      <c r="K234" s="300"/>
      <c r="L234" s="300"/>
      <c r="M234" s="300"/>
      <c r="N234" s="300"/>
      <c r="O234" s="300"/>
      <c r="P234" s="300"/>
      <c r="Q234" s="300"/>
      <c r="R234" s="300"/>
    </row>
    <row r="235" spans="2:18" ht="12.75" customHeight="1">
      <c r="B235" s="273"/>
      <c r="C235" s="300"/>
      <c r="D235" s="300"/>
      <c r="E235" s="300"/>
      <c r="F235" s="300"/>
      <c r="G235" s="300"/>
      <c r="H235" s="300"/>
      <c r="I235" s="300"/>
      <c r="J235" s="300"/>
      <c r="K235" s="300"/>
      <c r="L235" s="300"/>
      <c r="M235" s="300"/>
      <c r="N235" s="300"/>
      <c r="O235" s="300"/>
      <c r="P235" s="300"/>
      <c r="Q235" s="300"/>
      <c r="R235" s="300"/>
    </row>
    <row r="236" spans="2:18" ht="12.75" customHeight="1">
      <c r="B236" s="273"/>
      <c r="C236" s="300"/>
      <c r="D236" s="300"/>
      <c r="E236" s="300"/>
      <c r="F236" s="300"/>
      <c r="G236" s="300"/>
      <c r="H236" s="300"/>
      <c r="I236" s="300"/>
      <c r="J236" s="300"/>
      <c r="K236" s="300"/>
      <c r="L236" s="300"/>
      <c r="M236" s="300"/>
      <c r="N236" s="300"/>
      <c r="O236" s="300"/>
      <c r="P236" s="300"/>
      <c r="Q236" s="300"/>
      <c r="R236" s="300"/>
    </row>
    <row r="237" spans="2:18" ht="12.75" customHeight="1">
      <c r="B237" s="273"/>
      <c r="C237" s="300"/>
      <c r="D237" s="300"/>
      <c r="E237" s="300"/>
      <c r="F237" s="300"/>
      <c r="G237" s="300"/>
      <c r="H237" s="300"/>
      <c r="I237" s="300"/>
      <c r="J237" s="300"/>
      <c r="K237" s="300"/>
      <c r="L237" s="300"/>
      <c r="M237" s="300"/>
      <c r="N237" s="300"/>
      <c r="O237" s="300"/>
      <c r="P237" s="300"/>
      <c r="Q237" s="300"/>
      <c r="R237" s="300"/>
    </row>
    <row r="238" spans="2:18" ht="12.75" customHeight="1">
      <c r="B238" s="273"/>
      <c r="C238" s="300"/>
      <c r="D238" s="300"/>
      <c r="E238" s="300"/>
      <c r="F238" s="300"/>
      <c r="G238" s="300"/>
      <c r="H238" s="300"/>
      <c r="I238" s="300"/>
      <c r="J238" s="300"/>
      <c r="K238" s="300"/>
      <c r="L238" s="300"/>
      <c r="M238" s="300"/>
      <c r="N238" s="300"/>
      <c r="O238" s="300"/>
      <c r="P238" s="300"/>
      <c r="Q238" s="300"/>
      <c r="R238" s="300"/>
    </row>
    <row r="239" spans="2:18" ht="12.75" customHeight="1">
      <c r="B239" s="273"/>
      <c r="C239" s="339" t="s">
        <v>292</v>
      </c>
      <c r="D239" s="340"/>
      <c r="E239" s="340"/>
      <c r="F239" s="340"/>
      <c r="G239" s="340"/>
      <c r="H239" s="340"/>
      <c r="I239" s="340"/>
      <c r="J239" s="340"/>
      <c r="K239" s="300"/>
      <c r="L239" s="300"/>
      <c r="M239" s="300"/>
      <c r="N239" s="300"/>
      <c r="O239" s="300"/>
      <c r="P239" s="300"/>
      <c r="Q239" s="300"/>
      <c r="R239" s="300"/>
    </row>
    <row r="240" spans="2:18" ht="12.75" customHeight="1">
      <c r="B240" s="273"/>
      <c r="C240" s="341" t="s">
        <v>281</v>
      </c>
      <c r="D240" s="340"/>
      <c r="E240" s="340"/>
      <c r="F240" s="340"/>
      <c r="G240" s="340"/>
      <c r="H240" s="340"/>
      <c r="I240" s="340"/>
      <c r="J240" s="340"/>
      <c r="K240" s="300"/>
      <c r="L240" s="300"/>
      <c r="M240" s="300"/>
      <c r="N240" s="300"/>
      <c r="O240" s="300"/>
      <c r="P240" s="300"/>
      <c r="Q240" s="300"/>
      <c r="R240" s="300"/>
    </row>
    <row r="241" spans="2:18" ht="12.75" customHeight="1">
      <c r="B241" s="273"/>
      <c r="C241" s="341" t="s">
        <v>282</v>
      </c>
      <c r="D241" s="340"/>
      <c r="E241" s="340"/>
      <c r="F241" s="340"/>
      <c r="G241" s="340"/>
      <c r="H241" s="340"/>
      <c r="I241" s="340"/>
      <c r="J241" s="340"/>
      <c r="K241" s="300"/>
      <c r="L241" s="300"/>
      <c r="M241" s="300"/>
      <c r="N241" s="300"/>
      <c r="O241" s="300"/>
      <c r="P241" s="300"/>
      <c r="Q241" s="300"/>
      <c r="R241" s="300"/>
    </row>
    <row r="242" spans="2:18" ht="12.75" customHeight="1">
      <c r="B242" s="273"/>
      <c r="C242" s="341" t="s">
        <v>318</v>
      </c>
      <c r="D242" s="340"/>
      <c r="E242" s="340"/>
      <c r="F242" s="340"/>
      <c r="G242" s="340"/>
      <c r="H242" s="340"/>
      <c r="I242" s="340"/>
      <c r="J242" s="340"/>
      <c r="K242" s="300"/>
      <c r="L242" s="300"/>
      <c r="M242" s="300"/>
      <c r="N242" s="300"/>
      <c r="O242" s="300"/>
      <c r="P242" s="300"/>
      <c r="Q242" s="300"/>
      <c r="R242" s="300"/>
    </row>
    <row r="243" spans="2:18" ht="12.75" customHeight="1">
      <c r="B243" s="273"/>
      <c r="C243" s="339"/>
      <c r="D243" s="340"/>
      <c r="E243" s="340"/>
      <c r="F243" s="340"/>
      <c r="G243" s="340"/>
      <c r="H243" s="340"/>
      <c r="I243" s="340"/>
      <c r="J243" s="340"/>
      <c r="K243" s="300"/>
      <c r="L243" s="300"/>
      <c r="M243" s="300"/>
      <c r="N243" s="300"/>
      <c r="O243" s="300"/>
      <c r="P243" s="300"/>
      <c r="Q243" s="300"/>
      <c r="R243" s="300"/>
    </row>
    <row r="244" spans="2:18" ht="12.75" customHeight="1">
      <c r="B244" s="273"/>
      <c r="C244" s="296"/>
      <c r="D244" s="300"/>
      <c r="E244" s="300"/>
      <c r="F244" s="300"/>
      <c r="G244" s="300"/>
      <c r="H244" s="300"/>
      <c r="I244" s="300"/>
      <c r="J244" s="300"/>
      <c r="K244" s="300"/>
      <c r="L244" s="300"/>
      <c r="M244" s="300"/>
      <c r="N244" s="300"/>
      <c r="O244" s="300"/>
      <c r="P244" s="300"/>
      <c r="Q244" s="300"/>
      <c r="R244" s="300"/>
    </row>
    <row r="245" spans="2:18" ht="12.75" customHeight="1">
      <c r="B245" s="273"/>
      <c r="C245" s="296"/>
      <c r="D245" s="300"/>
      <c r="E245" s="300"/>
      <c r="F245" s="300"/>
      <c r="G245" s="300"/>
      <c r="H245" s="300"/>
      <c r="I245" s="300"/>
      <c r="J245" s="300"/>
      <c r="K245" s="300"/>
      <c r="L245" s="300"/>
      <c r="M245" s="300"/>
      <c r="N245" s="300"/>
      <c r="O245" s="300"/>
      <c r="P245" s="300"/>
      <c r="Q245" s="300"/>
      <c r="R245" s="300"/>
    </row>
    <row r="246" spans="2:18" ht="12.75" customHeight="1">
      <c r="B246" s="273"/>
      <c r="C246" s="296"/>
      <c r="D246" s="300"/>
      <c r="E246" s="300"/>
      <c r="F246" s="300"/>
      <c r="G246" s="300"/>
      <c r="H246" s="300"/>
      <c r="I246" s="300"/>
      <c r="J246" s="300"/>
      <c r="K246" s="300"/>
      <c r="L246" s="300"/>
      <c r="M246" s="300"/>
      <c r="N246" s="300"/>
      <c r="O246" s="300"/>
      <c r="P246" s="300"/>
      <c r="Q246" s="300"/>
      <c r="R246" s="300"/>
    </row>
    <row r="247" spans="2:18" ht="12.75" customHeight="1">
      <c r="B247" s="273"/>
      <c r="C247" s="300"/>
      <c r="D247" s="300"/>
      <c r="E247" s="300"/>
      <c r="F247" s="300"/>
      <c r="G247" s="300"/>
      <c r="H247" s="300"/>
      <c r="I247" s="300"/>
      <c r="J247" s="300"/>
      <c r="K247" s="300"/>
      <c r="L247" s="300"/>
      <c r="M247" s="300"/>
      <c r="N247" s="300"/>
      <c r="O247" s="300"/>
      <c r="P247" s="300"/>
      <c r="Q247" s="300"/>
      <c r="R247" s="300"/>
    </row>
    <row r="248" spans="2:18" ht="12.75" customHeight="1">
      <c r="B248" s="273"/>
      <c r="C248" s="300"/>
      <c r="D248" s="300"/>
      <c r="E248" s="300"/>
      <c r="F248" s="300"/>
      <c r="G248" s="300"/>
      <c r="H248" s="300"/>
      <c r="I248" s="300"/>
      <c r="J248" s="300"/>
      <c r="K248" s="300"/>
      <c r="L248" s="300"/>
      <c r="M248" s="300"/>
      <c r="N248" s="300"/>
      <c r="O248" s="300"/>
      <c r="P248" s="300"/>
      <c r="Q248" s="300"/>
      <c r="R248" s="300"/>
    </row>
    <row r="249" spans="2:18" ht="12.75" customHeight="1">
      <c r="B249" s="273"/>
      <c r="C249" s="300"/>
      <c r="D249" s="300"/>
      <c r="E249" s="300"/>
      <c r="F249" s="300"/>
      <c r="G249" s="300"/>
      <c r="H249" s="300"/>
      <c r="I249" s="300"/>
      <c r="J249" s="300"/>
      <c r="K249" s="300"/>
      <c r="L249" s="300"/>
      <c r="M249" s="300"/>
      <c r="N249" s="300"/>
      <c r="O249" s="300"/>
      <c r="P249" s="300"/>
      <c r="Q249" s="300"/>
      <c r="R249" s="300"/>
    </row>
    <row r="250" spans="2:18" ht="12.75" customHeight="1">
      <c r="B250" s="273"/>
      <c r="C250" s="300"/>
      <c r="D250" s="300"/>
      <c r="E250" s="300"/>
      <c r="F250" s="300"/>
      <c r="G250" s="300"/>
      <c r="H250" s="300"/>
      <c r="I250" s="300"/>
      <c r="J250" s="300"/>
      <c r="K250" s="300"/>
      <c r="L250" s="300"/>
      <c r="M250" s="300"/>
      <c r="N250" s="300"/>
      <c r="O250" s="300"/>
      <c r="P250" s="300"/>
      <c r="Q250" s="300"/>
      <c r="R250" s="300"/>
    </row>
    <row r="251" spans="2:18" ht="12.75" customHeight="1">
      <c r="B251" s="273"/>
      <c r="C251" s="300"/>
      <c r="D251" s="300"/>
      <c r="E251" s="300"/>
      <c r="F251" s="300"/>
      <c r="G251" s="300"/>
      <c r="H251" s="300"/>
      <c r="I251" s="300"/>
      <c r="J251" s="300"/>
      <c r="K251" s="300"/>
      <c r="L251" s="300"/>
      <c r="M251" s="300"/>
      <c r="N251" s="300"/>
      <c r="O251" s="300"/>
      <c r="P251" s="300"/>
      <c r="Q251" s="300"/>
      <c r="R251" s="300"/>
    </row>
    <row r="252" spans="2:18" ht="12.75" customHeight="1">
      <c r="B252" s="273"/>
      <c r="C252" s="300"/>
      <c r="D252" s="300"/>
      <c r="E252" s="300"/>
      <c r="F252" s="300"/>
      <c r="G252" s="300"/>
      <c r="H252" s="300"/>
      <c r="I252" s="300"/>
      <c r="J252" s="300"/>
      <c r="K252" s="300"/>
      <c r="L252" s="300"/>
      <c r="M252" s="300"/>
      <c r="N252" s="300"/>
      <c r="O252" s="300"/>
      <c r="P252" s="300"/>
      <c r="Q252" s="300"/>
      <c r="R252" s="300"/>
    </row>
    <row r="253" spans="2:18" ht="12.75" customHeight="1">
      <c r="B253" s="273"/>
      <c r="C253" s="300"/>
      <c r="D253" s="300"/>
      <c r="E253" s="300"/>
      <c r="F253" s="300"/>
      <c r="G253" s="300"/>
      <c r="H253" s="300"/>
      <c r="I253" s="300"/>
      <c r="J253" s="300"/>
      <c r="K253" s="300"/>
      <c r="L253" s="300"/>
      <c r="M253" s="300"/>
      <c r="N253" s="300"/>
      <c r="O253" s="300"/>
      <c r="P253" s="300"/>
      <c r="Q253" s="300"/>
      <c r="R253" s="300"/>
    </row>
    <row r="254" spans="2:18" ht="12.75" customHeight="1">
      <c r="B254" s="273"/>
      <c r="C254" s="300"/>
      <c r="D254" s="300"/>
      <c r="E254" s="300"/>
      <c r="F254" s="300"/>
      <c r="G254" s="300"/>
      <c r="H254" s="300"/>
      <c r="I254" s="300"/>
      <c r="J254" s="300"/>
      <c r="K254" s="300"/>
      <c r="L254" s="300"/>
      <c r="M254" s="300"/>
      <c r="N254" s="300"/>
      <c r="O254" s="300"/>
      <c r="P254" s="300"/>
      <c r="Q254" s="300"/>
      <c r="R254" s="300"/>
    </row>
    <row r="255" spans="2:18" ht="12.75" customHeight="1">
      <c r="B255" s="273"/>
      <c r="C255" s="300"/>
      <c r="D255" s="300"/>
      <c r="E255" s="300"/>
      <c r="F255" s="300"/>
      <c r="G255" s="300"/>
      <c r="H255" s="300"/>
      <c r="I255" s="300"/>
      <c r="J255" s="300"/>
      <c r="K255" s="300"/>
      <c r="L255" s="300"/>
      <c r="M255" s="300"/>
      <c r="N255" s="300"/>
      <c r="O255" s="300"/>
      <c r="P255" s="300"/>
      <c r="Q255" s="300"/>
      <c r="R255" s="300"/>
    </row>
    <row r="256" spans="2:18" ht="12.75" customHeight="1">
      <c r="B256" s="273"/>
      <c r="C256" s="300"/>
      <c r="D256" s="300"/>
      <c r="E256" s="300"/>
      <c r="F256" s="300"/>
      <c r="G256" s="300"/>
      <c r="H256" s="300"/>
      <c r="I256" s="300"/>
      <c r="J256" s="300"/>
      <c r="K256" s="300"/>
      <c r="L256" s="300"/>
      <c r="M256" s="300"/>
      <c r="N256" s="300"/>
      <c r="O256" s="300"/>
      <c r="P256" s="300"/>
      <c r="Q256" s="300"/>
      <c r="R256" s="300"/>
    </row>
    <row r="257" spans="2:33" ht="12.75" customHeight="1">
      <c r="B257" s="273"/>
      <c r="C257" s="300"/>
      <c r="D257" s="300"/>
      <c r="E257" s="300"/>
      <c r="F257" s="300"/>
      <c r="G257" s="300"/>
      <c r="H257" s="300"/>
      <c r="I257" s="300"/>
      <c r="J257" s="300"/>
      <c r="K257" s="300"/>
      <c r="L257" s="300"/>
      <c r="M257" s="300"/>
      <c r="N257" s="300"/>
      <c r="O257" s="300"/>
      <c r="P257" s="300"/>
      <c r="Q257" s="300"/>
      <c r="R257" s="300"/>
    </row>
    <row r="258" spans="2:33" ht="12.75" customHeight="1">
      <c r="B258" s="273"/>
      <c r="C258" s="300"/>
      <c r="D258" s="300"/>
      <c r="E258" s="300"/>
      <c r="F258" s="300"/>
      <c r="G258" s="300"/>
      <c r="H258" s="300"/>
      <c r="I258" s="300"/>
      <c r="J258" s="300"/>
      <c r="K258" s="300"/>
      <c r="L258" s="300"/>
      <c r="M258" s="300"/>
      <c r="N258" s="300"/>
      <c r="O258" s="300"/>
      <c r="P258" s="300"/>
      <c r="Q258" s="300"/>
      <c r="R258" s="300"/>
    </row>
    <row r="259" spans="2:33" ht="12.75" customHeight="1">
      <c r="B259" s="273"/>
      <c r="C259" s="300"/>
      <c r="D259" s="300"/>
      <c r="E259" s="300"/>
      <c r="F259" s="300"/>
      <c r="G259" s="300"/>
      <c r="H259" s="300"/>
      <c r="I259" s="300"/>
      <c r="J259" s="300"/>
      <c r="K259" s="300"/>
      <c r="L259" s="300"/>
      <c r="M259" s="300"/>
      <c r="N259" s="300"/>
      <c r="O259" s="300"/>
      <c r="P259" s="300"/>
      <c r="Q259" s="300"/>
      <c r="R259" s="300"/>
    </row>
    <row r="260" spans="2:33" ht="12.75" customHeight="1">
      <c r="B260" s="273"/>
      <c r="C260" s="300"/>
      <c r="D260" s="300"/>
      <c r="E260" s="300"/>
      <c r="F260" s="300"/>
      <c r="G260" s="300"/>
      <c r="H260" s="300"/>
      <c r="I260" s="300"/>
      <c r="J260" s="300"/>
      <c r="K260" s="300"/>
      <c r="L260" s="300"/>
      <c r="M260" s="300"/>
      <c r="N260" s="300"/>
      <c r="O260" s="300"/>
      <c r="P260" s="300"/>
      <c r="Q260" s="300"/>
      <c r="R260" s="300"/>
    </row>
    <row r="261" spans="2:33" ht="12.75" customHeight="1">
      <c r="B261" s="273"/>
      <c r="C261" s="300"/>
      <c r="D261" s="300"/>
      <c r="E261" s="300"/>
      <c r="F261" s="300"/>
      <c r="G261" s="300"/>
      <c r="H261" s="300"/>
      <c r="I261" s="300"/>
      <c r="J261" s="300"/>
      <c r="K261" s="300"/>
      <c r="L261" s="300"/>
      <c r="M261" s="300"/>
      <c r="N261" s="300"/>
      <c r="O261" s="300"/>
      <c r="P261" s="300"/>
      <c r="Q261" s="300"/>
      <c r="R261" s="300"/>
    </row>
    <row r="262" spans="2:33" ht="12.75" customHeight="1">
      <c r="B262" s="273"/>
      <c r="C262" s="300"/>
      <c r="D262" s="300"/>
      <c r="E262" s="300"/>
      <c r="F262" s="300"/>
      <c r="G262" s="300"/>
      <c r="H262" s="300"/>
      <c r="I262" s="300"/>
      <c r="J262" s="300"/>
      <c r="K262" s="300"/>
      <c r="L262" s="300"/>
      <c r="M262" s="300"/>
      <c r="N262" s="300"/>
      <c r="O262" s="300"/>
      <c r="P262" s="300"/>
      <c r="Q262" s="300"/>
      <c r="R262" s="300"/>
    </row>
    <row r="263" spans="2:33" ht="12.75" customHeight="1">
      <c r="B263" s="273"/>
      <c r="C263" s="300"/>
      <c r="D263" s="300"/>
      <c r="E263" s="300"/>
      <c r="F263" s="300"/>
      <c r="G263" s="300"/>
      <c r="H263" s="300"/>
      <c r="I263" s="300"/>
      <c r="J263" s="300"/>
      <c r="K263" s="300"/>
      <c r="L263" s="300"/>
      <c r="M263" s="300"/>
      <c r="N263" s="300"/>
      <c r="O263" s="300"/>
      <c r="P263" s="300"/>
      <c r="Q263" s="300"/>
      <c r="R263" s="300"/>
    </row>
    <row r="264" spans="2:33" ht="14.25" customHeight="1">
      <c r="B264" s="273"/>
      <c r="C264" s="319" t="s">
        <v>143</v>
      </c>
      <c r="D264" s="280"/>
      <c r="E264" s="280"/>
      <c r="F264" s="280"/>
      <c r="G264" s="280"/>
      <c r="H264" s="280"/>
      <c r="I264" s="280"/>
      <c r="J264" s="280"/>
      <c r="K264" s="280"/>
      <c r="L264" s="280"/>
      <c r="M264" s="280"/>
      <c r="N264" s="280"/>
      <c r="O264" s="280"/>
      <c r="P264" s="280"/>
      <c r="Q264" s="280"/>
      <c r="R264" s="280"/>
    </row>
    <row r="265" spans="2:33">
      <c r="B265" s="277"/>
      <c r="C265" s="890" t="s">
        <v>138</v>
      </c>
      <c r="D265" s="891"/>
      <c r="E265" s="891"/>
      <c r="F265" s="891"/>
      <c r="G265" s="891"/>
      <c r="H265" s="891"/>
      <c r="I265" s="891"/>
      <c r="J265" s="891"/>
      <c r="K265" s="891"/>
      <c r="L265" s="891"/>
      <c r="M265" s="891"/>
      <c r="N265" s="891"/>
      <c r="O265" s="891"/>
      <c r="P265" s="891"/>
      <c r="Q265" s="891"/>
      <c r="R265" s="891"/>
    </row>
    <row r="266" spans="2:33" ht="67.5" customHeight="1">
      <c r="B266" s="277"/>
      <c r="C266" s="890" t="s">
        <v>166</v>
      </c>
      <c r="D266" s="891"/>
      <c r="E266" s="891"/>
      <c r="F266" s="891"/>
      <c r="G266" s="891"/>
      <c r="H266" s="891"/>
      <c r="I266" s="891"/>
      <c r="J266" s="891"/>
      <c r="K266" s="891"/>
      <c r="L266" s="891"/>
      <c r="M266" s="891"/>
      <c r="N266" s="891"/>
      <c r="O266" s="891"/>
      <c r="P266" s="891"/>
      <c r="Q266" s="891"/>
      <c r="R266" s="891"/>
      <c r="S266" s="320"/>
      <c r="T266" s="321"/>
      <c r="U266" s="321"/>
      <c r="V266" s="321"/>
      <c r="W266" s="321"/>
      <c r="X266" s="321"/>
      <c r="Y266" s="321"/>
      <c r="Z266" s="321"/>
      <c r="AA266" s="321"/>
      <c r="AB266" s="321"/>
      <c r="AC266" s="321"/>
      <c r="AD266" s="321"/>
      <c r="AE266" s="322"/>
      <c r="AF266" s="322"/>
      <c r="AG266" s="322"/>
    </row>
    <row r="267" spans="2:33" ht="12.75" customHeight="1">
      <c r="B267" s="277"/>
      <c r="C267" s="323"/>
      <c r="D267" s="280"/>
      <c r="E267" s="280"/>
      <c r="F267" s="280"/>
      <c r="G267" s="280"/>
      <c r="H267" s="280"/>
      <c r="I267" s="280"/>
      <c r="J267" s="280"/>
      <c r="K267" s="280"/>
      <c r="L267" s="280"/>
      <c r="M267" s="280"/>
      <c r="N267" s="280"/>
      <c r="O267" s="280"/>
      <c r="P267" s="280"/>
      <c r="Q267" s="280"/>
      <c r="R267" s="280"/>
      <c r="S267" s="324"/>
      <c r="T267" s="325"/>
      <c r="U267" s="325"/>
      <c r="V267" s="325"/>
      <c r="W267" s="325"/>
      <c r="X267" s="325"/>
      <c r="Y267" s="325"/>
      <c r="Z267" s="325"/>
      <c r="AA267" s="325"/>
      <c r="AB267" s="325"/>
      <c r="AC267" s="325"/>
      <c r="AD267" s="325"/>
      <c r="AE267" s="326"/>
      <c r="AF267" s="326"/>
      <c r="AG267" s="326"/>
    </row>
    <row r="268" spans="2:33" ht="15.6">
      <c r="C268" s="327" t="s">
        <v>109</v>
      </c>
    </row>
    <row r="270" spans="2:33" ht="12.75" customHeight="1">
      <c r="C270" s="895" t="s">
        <v>219</v>
      </c>
      <c r="D270" s="895"/>
      <c r="E270" s="895"/>
      <c r="F270" s="895"/>
      <c r="G270" s="895"/>
      <c r="H270" s="895"/>
      <c r="I270" s="895"/>
      <c r="J270" s="895"/>
      <c r="K270" s="895"/>
      <c r="L270" s="895"/>
      <c r="M270" s="895"/>
      <c r="N270" s="895"/>
      <c r="O270" s="895"/>
      <c r="P270" s="895"/>
      <c r="Q270" s="895"/>
      <c r="R270" s="895"/>
    </row>
    <row r="271" spans="2:33" ht="12.75" customHeight="1">
      <c r="C271" s="895"/>
      <c r="D271" s="895"/>
      <c r="E271" s="895"/>
      <c r="F271" s="895"/>
      <c r="G271" s="895"/>
      <c r="H271" s="895"/>
      <c r="I271" s="895"/>
      <c r="J271" s="895"/>
      <c r="K271" s="895"/>
      <c r="L271" s="895"/>
      <c r="M271" s="895"/>
      <c r="N271" s="895"/>
      <c r="O271" s="895"/>
      <c r="P271" s="895"/>
      <c r="Q271" s="895"/>
      <c r="R271" s="895"/>
    </row>
    <row r="273" spans="3:18">
      <c r="C273" s="328" t="s">
        <v>107</v>
      </c>
    </row>
    <row r="274" spans="3:18" ht="43.8" customHeight="1">
      <c r="C274" s="890" t="s">
        <v>220</v>
      </c>
      <c r="D274" s="891"/>
      <c r="E274" s="891"/>
      <c r="F274" s="891"/>
      <c r="G274" s="891"/>
      <c r="H274" s="891"/>
      <c r="I274" s="891"/>
      <c r="J274" s="891"/>
      <c r="K274" s="891"/>
      <c r="L274" s="891"/>
      <c r="M274" s="891"/>
      <c r="N274" s="891"/>
      <c r="O274" s="891"/>
      <c r="P274" s="891"/>
      <c r="Q274" s="891"/>
      <c r="R274" s="891"/>
    </row>
    <row r="275" spans="3:18" ht="41.25" customHeight="1">
      <c r="C275" s="890" t="s">
        <v>221</v>
      </c>
      <c r="D275" s="891"/>
      <c r="E275" s="891"/>
      <c r="F275" s="891"/>
      <c r="G275" s="891"/>
      <c r="H275" s="891"/>
      <c r="I275" s="891"/>
      <c r="J275" s="891"/>
      <c r="K275" s="891"/>
      <c r="L275" s="891"/>
      <c r="M275" s="891"/>
      <c r="N275" s="891"/>
      <c r="O275" s="891"/>
      <c r="P275" s="891"/>
      <c r="Q275" s="891"/>
      <c r="R275" s="891"/>
    </row>
    <row r="277" spans="3:18">
      <c r="C277" s="328" t="s">
        <v>108</v>
      </c>
    </row>
    <row r="278" spans="3:18" ht="106.95" customHeight="1">
      <c r="C278" s="890" t="s">
        <v>289</v>
      </c>
      <c r="D278" s="891"/>
      <c r="E278" s="891"/>
      <c r="F278" s="891"/>
      <c r="G278" s="891"/>
      <c r="H278" s="891"/>
      <c r="I278" s="891"/>
      <c r="J278" s="891"/>
      <c r="K278" s="891"/>
      <c r="L278" s="891"/>
      <c r="M278" s="891"/>
      <c r="N278" s="891"/>
      <c r="O278" s="891"/>
      <c r="P278" s="891"/>
      <c r="Q278" s="891"/>
      <c r="R278" s="891"/>
    </row>
    <row r="279" spans="3:18">
      <c r="C279" s="267"/>
    </row>
    <row r="280" spans="3:18">
      <c r="C280" s="267" t="s">
        <v>125</v>
      </c>
      <c r="D280" s="267"/>
    </row>
    <row r="281" spans="3:18">
      <c r="C281" s="289" t="s">
        <v>124</v>
      </c>
      <c r="D281" s="267" t="s">
        <v>123</v>
      </c>
    </row>
    <row r="282" spans="3:18">
      <c r="C282" s="289" t="s">
        <v>124</v>
      </c>
      <c r="D282" s="898" t="s">
        <v>211</v>
      </c>
      <c r="E282" s="898"/>
      <c r="F282" s="898"/>
      <c r="G282" s="898"/>
      <c r="H282" s="898"/>
      <c r="I282" s="898"/>
      <c r="J282" s="898"/>
      <c r="K282" s="898"/>
      <c r="L282" s="898"/>
      <c r="M282" s="898"/>
      <c r="N282" s="898"/>
      <c r="O282" s="898"/>
      <c r="P282" s="898"/>
      <c r="Q282" s="898"/>
      <c r="R282" s="898"/>
    </row>
    <row r="283" spans="3:18">
      <c r="C283" s="289"/>
      <c r="D283" s="898"/>
      <c r="E283" s="898"/>
      <c r="F283" s="898"/>
      <c r="G283" s="898"/>
      <c r="H283" s="898"/>
      <c r="I283" s="898"/>
      <c r="J283" s="898"/>
      <c r="K283" s="898"/>
      <c r="L283" s="898"/>
      <c r="M283" s="898"/>
      <c r="N283" s="898"/>
      <c r="O283" s="898"/>
      <c r="P283" s="898"/>
      <c r="Q283" s="898"/>
      <c r="R283" s="898"/>
    </row>
    <row r="284" spans="3:18" ht="25.95" customHeight="1">
      <c r="C284" s="329" t="s">
        <v>124</v>
      </c>
      <c r="D284" s="890" t="s">
        <v>212</v>
      </c>
      <c r="E284" s="891"/>
      <c r="F284" s="891"/>
      <c r="G284" s="891"/>
      <c r="H284" s="891"/>
      <c r="I284" s="891"/>
      <c r="J284" s="891"/>
      <c r="K284" s="891"/>
      <c r="L284" s="891"/>
      <c r="M284" s="891"/>
      <c r="N284" s="891"/>
      <c r="O284" s="891"/>
      <c r="P284" s="891"/>
      <c r="Q284" s="891"/>
      <c r="R284" s="891"/>
    </row>
    <row r="286" spans="3:18" ht="15.6">
      <c r="C286" s="327" t="s">
        <v>147</v>
      </c>
    </row>
    <row r="287" spans="3:18" ht="15.6">
      <c r="C287" s="327"/>
    </row>
    <row r="288" spans="3:18">
      <c r="C288" s="892" t="s">
        <v>213</v>
      </c>
      <c r="D288" s="891"/>
      <c r="E288" s="891"/>
      <c r="F288" s="891"/>
      <c r="G288" s="891"/>
      <c r="H288" s="891"/>
      <c r="I288" s="891"/>
      <c r="J288" s="891"/>
      <c r="K288" s="891"/>
      <c r="L288" s="891"/>
      <c r="M288" s="891"/>
      <c r="N288" s="891"/>
      <c r="O288" s="891"/>
      <c r="P288" s="891"/>
      <c r="Q288" s="891"/>
      <c r="R288" s="891"/>
    </row>
    <row r="289" spans="1:18">
      <c r="C289" s="891"/>
      <c r="D289" s="891"/>
      <c r="E289" s="891"/>
      <c r="F289" s="891"/>
      <c r="G289" s="891"/>
      <c r="H289" s="891"/>
      <c r="I289" s="891"/>
      <c r="J289" s="891"/>
      <c r="K289" s="891"/>
      <c r="L289" s="891"/>
      <c r="M289" s="891"/>
      <c r="N289" s="891"/>
      <c r="O289" s="891"/>
      <c r="P289" s="891"/>
      <c r="Q289" s="891"/>
      <c r="R289" s="891"/>
    </row>
    <row r="290" spans="1:18">
      <c r="C290" s="330" t="s">
        <v>163</v>
      </c>
      <c r="D290" s="280"/>
      <c r="E290" s="280"/>
      <c r="F290" s="280"/>
      <c r="G290" s="280"/>
      <c r="H290" s="280"/>
      <c r="I290" s="280"/>
      <c r="J290" s="280"/>
      <c r="K290" s="280"/>
      <c r="L290" s="280"/>
      <c r="M290" s="280"/>
      <c r="N290" s="280"/>
      <c r="O290" s="280"/>
      <c r="P290" s="280"/>
      <c r="Q290" s="280"/>
      <c r="R290" s="280"/>
    </row>
    <row r="291" spans="1:18">
      <c r="C291" s="330"/>
      <c r="D291" s="280"/>
      <c r="E291" s="280"/>
      <c r="F291" s="280"/>
      <c r="G291" s="280"/>
      <c r="H291" s="280"/>
      <c r="I291" s="280"/>
      <c r="J291" s="280"/>
      <c r="K291" s="280"/>
      <c r="L291" s="280"/>
      <c r="M291" s="280"/>
      <c r="N291" s="280"/>
      <c r="O291" s="280"/>
      <c r="P291" s="280"/>
      <c r="Q291" s="280"/>
      <c r="R291" s="280"/>
    </row>
    <row r="292" spans="1:18">
      <c r="C292" s="892" t="s">
        <v>214</v>
      </c>
      <c r="D292" s="891"/>
      <c r="E292" s="891"/>
      <c r="F292" s="891"/>
      <c r="G292" s="891"/>
      <c r="H292" s="891"/>
      <c r="I292" s="891"/>
      <c r="J292" s="891"/>
      <c r="K292" s="891"/>
      <c r="L292" s="891"/>
      <c r="M292" s="891"/>
      <c r="N292" s="891"/>
      <c r="O292" s="891"/>
      <c r="P292" s="891"/>
      <c r="Q292" s="891"/>
      <c r="R292" s="891"/>
    </row>
    <row r="293" spans="1:18">
      <c r="A293" s="331"/>
      <c r="C293" s="891"/>
      <c r="D293" s="891"/>
      <c r="E293" s="891"/>
      <c r="F293" s="891"/>
      <c r="G293" s="891"/>
      <c r="H293" s="891"/>
      <c r="I293" s="891"/>
      <c r="J293" s="891"/>
      <c r="K293" s="891"/>
      <c r="L293" s="891"/>
      <c r="M293" s="891"/>
      <c r="N293" s="891"/>
      <c r="O293" s="891"/>
      <c r="P293" s="891"/>
      <c r="Q293" s="891"/>
      <c r="R293" s="891"/>
    </row>
    <row r="295" spans="1:18" ht="15.6">
      <c r="C295" s="327" t="s">
        <v>145</v>
      </c>
    </row>
    <row r="297" spans="1:18" ht="41.25" customHeight="1">
      <c r="C297" s="890" t="s">
        <v>222</v>
      </c>
      <c r="D297" s="891"/>
      <c r="E297" s="891"/>
      <c r="F297" s="891"/>
      <c r="G297" s="891"/>
      <c r="H297" s="891"/>
      <c r="I297" s="891"/>
      <c r="J297" s="891"/>
      <c r="K297" s="891"/>
      <c r="L297" s="891"/>
      <c r="M297" s="891"/>
      <c r="N297" s="891"/>
      <c r="O297" s="891"/>
      <c r="P297" s="891"/>
      <c r="Q297" s="891"/>
      <c r="R297" s="891"/>
    </row>
    <row r="298" spans="1:18">
      <c r="C298" s="279"/>
    </row>
    <row r="299" spans="1:18" ht="28.5" customHeight="1">
      <c r="C299" s="890" t="s">
        <v>215</v>
      </c>
      <c r="D299" s="891"/>
      <c r="E299" s="891"/>
      <c r="F299" s="891"/>
      <c r="G299" s="891"/>
      <c r="H299" s="891"/>
      <c r="I299" s="891"/>
      <c r="J299" s="891"/>
      <c r="K299" s="891"/>
      <c r="L299" s="891"/>
      <c r="M299" s="891"/>
      <c r="N299" s="891"/>
      <c r="O299" s="891"/>
      <c r="P299" s="891"/>
      <c r="Q299" s="891"/>
      <c r="R299" s="891"/>
    </row>
    <row r="300" spans="1:18" ht="14.25" customHeight="1">
      <c r="C300" s="323"/>
      <c r="D300" s="280"/>
      <c r="E300" s="280"/>
      <c r="F300" s="280"/>
      <c r="G300" s="280"/>
      <c r="H300" s="280"/>
      <c r="I300" s="280"/>
      <c r="J300" s="280"/>
      <c r="K300" s="280"/>
      <c r="L300" s="280"/>
      <c r="M300" s="280"/>
      <c r="N300" s="280"/>
      <c r="O300" s="280"/>
      <c r="P300" s="280"/>
      <c r="Q300" s="280"/>
      <c r="R300" s="280"/>
    </row>
    <row r="301" spans="1:18" ht="14.25" customHeight="1">
      <c r="C301" s="327" t="s">
        <v>146</v>
      </c>
      <c r="D301" s="280"/>
      <c r="E301" s="280"/>
      <c r="F301" s="280"/>
      <c r="G301" s="280"/>
      <c r="H301" s="280"/>
      <c r="I301" s="280"/>
      <c r="J301" s="280"/>
      <c r="K301" s="280"/>
      <c r="L301" s="280"/>
      <c r="M301" s="280"/>
      <c r="N301" s="280"/>
      <c r="O301" s="280"/>
      <c r="P301" s="280"/>
      <c r="Q301" s="280"/>
      <c r="R301" s="280"/>
    </row>
    <row r="302" spans="1:18">
      <c r="C302" s="332"/>
    </row>
    <row r="303" spans="1:18">
      <c r="C303" s="267" t="s">
        <v>152</v>
      </c>
    </row>
    <row r="304" spans="1:18">
      <c r="C304" s="267" t="s">
        <v>153</v>
      </c>
    </row>
    <row r="306" spans="3:18" ht="15.6">
      <c r="C306" s="327" t="s">
        <v>154</v>
      </c>
    </row>
    <row r="308" spans="3:18">
      <c r="C308" s="896" t="s">
        <v>162</v>
      </c>
      <c r="D308" s="897"/>
      <c r="E308" s="897"/>
      <c r="F308" s="897"/>
      <c r="G308" s="897"/>
      <c r="H308" s="897"/>
      <c r="I308" s="897"/>
      <c r="J308" s="897"/>
      <c r="K308" s="897"/>
      <c r="L308" s="897"/>
      <c r="M308" s="897"/>
      <c r="N308" s="897"/>
      <c r="O308" s="897"/>
      <c r="P308" s="897"/>
      <c r="Q308" s="897"/>
      <c r="R308" s="897"/>
    </row>
    <row r="309" spans="3:18">
      <c r="C309" s="897"/>
      <c r="D309" s="897"/>
      <c r="E309" s="897"/>
      <c r="F309" s="897"/>
      <c r="G309" s="897"/>
      <c r="H309" s="897"/>
      <c r="I309" s="897"/>
      <c r="J309" s="897"/>
      <c r="K309" s="897"/>
      <c r="L309" s="897"/>
      <c r="M309" s="897"/>
      <c r="N309" s="897"/>
      <c r="O309" s="897"/>
      <c r="P309" s="897"/>
      <c r="Q309" s="897"/>
      <c r="R309" s="897"/>
    </row>
    <row r="310" spans="3:18">
      <c r="C310" s="266" t="s">
        <v>216</v>
      </c>
      <c r="D310" s="333"/>
      <c r="E310" s="333"/>
      <c r="F310" s="333"/>
      <c r="G310" s="333"/>
      <c r="H310" s="333"/>
      <c r="I310" s="333"/>
      <c r="J310" s="333"/>
      <c r="K310" s="333"/>
      <c r="L310" s="333"/>
      <c r="M310" s="333"/>
      <c r="N310" s="333"/>
      <c r="O310" s="333"/>
      <c r="P310" s="333"/>
      <c r="Q310" s="333"/>
      <c r="R310" s="333"/>
    </row>
    <row r="311" spans="3:18">
      <c r="C311" s="267" t="s">
        <v>284</v>
      </c>
    </row>
    <row r="312" spans="3:18" ht="7.5" customHeight="1">
      <c r="C312" s="267"/>
    </row>
    <row r="313" spans="3:18">
      <c r="C313" s="901" t="s">
        <v>283</v>
      </c>
      <c r="D313" s="901"/>
      <c r="E313" s="901"/>
      <c r="F313" s="901"/>
      <c r="G313" s="901"/>
      <c r="H313" s="901"/>
      <c r="I313" s="901"/>
      <c r="J313" s="901"/>
      <c r="K313" s="901"/>
      <c r="L313" s="901"/>
      <c r="M313" s="901"/>
      <c r="N313" s="901"/>
      <c r="O313" s="901"/>
      <c r="P313" s="901"/>
      <c r="Q313" s="901"/>
      <c r="R313" s="901"/>
    </row>
    <row r="314" spans="3:18" ht="5.25" customHeight="1">
      <c r="C314" s="101"/>
    </row>
    <row r="315" spans="3:18">
      <c r="C315" s="890" t="s">
        <v>217</v>
      </c>
      <c r="D315" s="891"/>
      <c r="E315" s="891"/>
      <c r="F315" s="891"/>
      <c r="G315" s="891"/>
      <c r="H315" s="891"/>
      <c r="I315" s="891"/>
      <c r="J315" s="891"/>
      <c r="K315" s="891"/>
      <c r="L315" s="891"/>
      <c r="M315" s="891"/>
      <c r="N315" s="891"/>
      <c r="O315" s="891"/>
      <c r="P315" s="891"/>
      <c r="Q315" s="891"/>
      <c r="R315" s="891"/>
    </row>
    <row r="316" spans="3:18">
      <c r="C316" s="891"/>
      <c r="D316" s="891"/>
      <c r="E316" s="891"/>
      <c r="F316" s="891"/>
      <c r="G316" s="891"/>
      <c r="H316" s="891"/>
      <c r="I316" s="891"/>
      <c r="J316" s="891"/>
      <c r="K316" s="891"/>
      <c r="L316" s="891"/>
      <c r="M316" s="891"/>
      <c r="N316" s="891"/>
      <c r="O316" s="891"/>
      <c r="P316" s="891"/>
      <c r="Q316" s="891"/>
      <c r="R316" s="891"/>
    </row>
    <row r="317" spans="3:18">
      <c r="C317" s="895" t="s">
        <v>223</v>
      </c>
      <c r="D317" s="895"/>
      <c r="E317" s="895"/>
      <c r="F317" s="895"/>
      <c r="G317" s="895"/>
      <c r="H317" s="895"/>
      <c r="I317" s="895"/>
      <c r="J317" s="895"/>
      <c r="K317" s="895"/>
      <c r="L317" s="895"/>
      <c r="M317" s="895"/>
      <c r="N317" s="895"/>
      <c r="O317" s="895"/>
      <c r="P317" s="895"/>
      <c r="Q317" s="895"/>
      <c r="R317" s="895"/>
    </row>
    <row r="318" spans="3:18">
      <c r="C318" s="895"/>
      <c r="D318" s="895"/>
      <c r="E318" s="895"/>
      <c r="F318" s="895"/>
      <c r="G318" s="895"/>
      <c r="H318" s="895"/>
      <c r="I318" s="895"/>
      <c r="J318" s="895"/>
      <c r="K318" s="895"/>
      <c r="L318" s="895"/>
      <c r="M318" s="895"/>
      <c r="N318" s="895"/>
      <c r="O318" s="895"/>
      <c r="P318" s="895"/>
      <c r="Q318" s="895"/>
      <c r="R318" s="895"/>
    </row>
    <row r="319" spans="3:18">
      <c r="C319" s="267" t="s">
        <v>224</v>
      </c>
    </row>
    <row r="320" spans="3:18">
      <c r="C320" s="334"/>
    </row>
    <row r="321" spans="3:3">
      <c r="C321" s="334"/>
    </row>
  </sheetData>
  <sheetProtection algorithmName="SHA-512" hashValue="h4vVjcB9tVYZyElrFk7w3XjcNJXM5ikT25ex67QrHZ40vQIRG7zh5C0QVt85T/gJAjt+R1y4cqSmZVGYrHXCZA==" saltValue="EH8IHW5ryUuBsNjDoGlfCA==" spinCount="100000" sheet="1" objects="1" scenarios="1"/>
  <mergeCells count="30">
    <mergeCell ref="C315:R316"/>
    <mergeCell ref="C317:R318"/>
    <mergeCell ref="C308:R309"/>
    <mergeCell ref="C107:R108"/>
    <mergeCell ref="C116:R117"/>
    <mergeCell ref="C270:R271"/>
    <mergeCell ref="D282:R283"/>
    <mergeCell ref="C288:R289"/>
    <mergeCell ref="D284:R284"/>
    <mergeCell ref="C162:D162"/>
    <mergeCell ref="H165:M165"/>
    <mergeCell ref="C299:R299"/>
    <mergeCell ref="C137:R139"/>
    <mergeCell ref="C134:R135"/>
    <mergeCell ref="C313:R313"/>
    <mergeCell ref="D23:R28"/>
    <mergeCell ref="C114:R115"/>
    <mergeCell ref="B2:R2"/>
    <mergeCell ref="C47:R47"/>
    <mergeCell ref="C297:R297"/>
    <mergeCell ref="C63:R64"/>
    <mergeCell ref="C65:R66"/>
    <mergeCell ref="C69:R70"/>
    <mergeCell ref="C292:R293"/>
    <mergeCell ref="C90:R90"/>
    <mergeCell ref="C274:R274"/>
    <mergeCell ref="C275:R275"/>
    <mergeCell ref="C278:R278"/>
    <mergeCell ref="C265:R265"/>
    <mergeCell ref="C266:R266"/>
  </mergeCells>
  <hyperlinks>
    <hyperlink ref="C313" r:id="rId1" xr:uid="{093D415B-5229-4D10-98C8-8210C400225E}"/>
    <hyperlink ref="C131" r:id="rId2" display="https://zf-lifetec.com/logistics" xr:uid="{D40B92C5-9CDB-4B10-A1E8-D73648454BDE}"/>
    <hyperlink ref="C54" r:id="rId3" display="https://eur-lex.europa.eu/eli/reg/2025/40/oj/eng" xr:uid="{A57DD0B6-F974-4163-AFAA-F80B5331FD13}"/>
  </hyperlinks>
  <pageMargins left="0.19685039370078741" right="0" top="0.15748031496062992" bottom="0.55118110236220474" header="0.31496062992125984" footer="0.27559055118110237"/>
  <pageSetup paperSize="9" scale="95" orientation="landscape" r:id="rId4"/>
  <headerFooter>
    <oddFooter>&amp;C&amp;K00-047PROPERTY NOTICE: This document is the property of ZF and is disclosed in confidence. It may not be copied or disclosed to others without the prior written consent of ZF. &amp;R&amp;P</oddFooter>
  </headerFooter>
  <customProperties>
    <customPr name="_pios_id" r:id="rId5"/>
  </customProperties>
  <drawing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One way</vt:lpstr>
      <vt:lpstr>One way EXAMPLE</vt:lpstr>
      <vt:lpstr>Returnable</vt:lpstr>
      <vt:lpstr>Returnable EXAMPLE</vt:lpstr>
      <vt:lpstr>Rented</vt:lpstr>
      <vt:lpstr>Rented EXAMPLE</vt:lpstr>
      <vt:lpstr>Appendix</vt:lpstr>
      <vt:lpstr>Packaging Guideline</vt:lpstr>
      <vt:lpstr>'One way'!Print_Area</vt:lpstr>
      <vt:lpstr>'One way EXAMPLE'!Print_Area</vt:lpstr>
      <vt:lpstr>'Packaging Guideline'!Print_Area</vt:lpstr>
      <vt:lpstr>Rented!Print_Area</vt:lpstr>
      <vt:lpstr>'Rented EXAMPLE'!Print_Area</vt:lpstr>
      <vt:lpstr>Returnable!Print_Area</vt:lpstr>
      <vt:lpstr>'Returnable EXAMPLE'!Print_Area</vt:lpstr>
    </vt:vector>
  </TitlesOfParts>
  <Company>TRW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vilec</dc:creator>
  <cp:lastModifiedBy>DANIELA BEATRICE CRISTINA CHIRVASA TMS RPLL</cp:lastModifiedBy>
  <cp:lastPrinted>2025-07-03T12:10:08Z</cp:lastPrinted>
  <dcterms:created xsi:type="dcterms:W3CDTF">2009-04-29T09:00:08Z</dcterms:created>
  <dcterms:modified xsi:type="dcterms:W3CDTF">2026-03-20T12:40:44Z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94a1c8-9899-41e7-8f6e-8b1b3c79592a_Enabled">
    <vt:lpwstr>true</vt:lpwstr>
  </property>
  <property fmtid="{D5CDD505-2E9C-101B-9397-08002B2CF9AE}" pid="3" name="MSIP_Label_7294a1c8-9899-41e7-8f6e-8b1b3c79592a_SetDate">
    <vt:lpwstr>2024-03-21T12:47:31Z</vt:lpwstr>
  </property>
  <property fmtid="{D5CDD505-2E9C-101B-9397-08002B2CF9AE}" pid="4" name="MSIP_Label_7294a1c8-9899-41e7-8f6e-8b1b3c79592a_Method">
    <vt:lpwstr>Privileged</vt:lpwstr>
  </property>
  <property fmtid="{D5CDD505-2E9C-101B-9397-08002B2CF9AE}" pid="5" name="MSIP_Label_7294a1c8-9899-41e7-8f6e-8b1b3c79592a_Name">
    <vt:lpwstr>Internal sub2 (no marking)</vt:lpwstr>
  </property>
  <property fmtid="{D5CDD505-2E9C-101B-9397-08002B2CF9AE}" pid="6" name="MSIP_Label_7294a1c8-9899-41e7-8f6e-8b1b3c79592a_SiteId">
    <vt:lpwstr>eb70b763-b6d7-4486-8555-8831709a784e</vt:lpwstr>
  </property>
  <property fmtid="{D5CDD505-2E9C-101B-9397-08002B2CF9AE}" pid="7" name="MSIP_Label_7294a1c8-9899-41e7-8f6e-8b1b3c79592a_ActionId">
    <vt:lpwstr>568d8c91-3705-4add-a40c-ad368c8043a0</vt:lpwstr>
  </property>
  <property fmtid="{D5CDD505-2E9C-101B-9397-08002B2CF9AE}" pid="8" name="MSIP_Label_7294a1c8-9899-41e7-8f6e-8b1b3c79592a_ContentBits">
    <vt:lpwstr>0</vt:lpwstr>
  </property>
  <property fmtid="{D5CDD505-2E9C-101B-9397-08002B2CF9AE}" pid="9" name="MSIP_Label_ccab5698-4190-4bf6-97be-b8e8220276de_Enabled">
    <vt:lpwstr>true</vt:lpwstr>
  </property>
  <property fmtid="{D5CDD505-2E9C-101B-9397-08002B2CF9AE}" pid="10" name="MSIP_Label_ccab5698-4190-4bf6-97be-b8e8220276de_SetDate">
    <vt:lpwstr>2024-11-26T13:32:42Z</vt:lpwstr>
  </property>
  <property fmtid="{D5CDD505-2E9C-101B-9397-08002B2CF9AE}" pid="11" name="MSIP_Label_ccab5698-4190-4bf6-97be-b8e8220276de_Method">
    <vt:lpwstr>Privileged</vt:lpwstr>
  </property>
  <property fmtid="{D5CDD505-2E9C-101B-9397-08002B2CF9AE}" pid="12" name="MSIP_Label_ccab5698-4190-4bf6-97be-b8e8220276de_Name">
    <vt:lpwstr>Internal sub 2 (no marking)</vt:lpwstr>
  </property>
  <property fmtid="{D5CDD505-2E9C-101B-9397-08002B2CF9AE}" pid="13" name="MSIP_Label_ccab5698-4190-4bf6-97be-b8e8220276de_SiteId">
    <vt:lpwstr>87f9dc52-94b9-4266-8431-8be91e1f699c</vt:lpwstr>
  </property>
  <property fmtid="{D5CDD505-2E9C-101B-9397-08002B2CF9AE}" pid="14" name="MSIP_Label_ccab5698-4190-4bf6-97be-b8e8220276de_ActionId">
    <vt:lpwstr>45f13dc5-97da-40c2-aec9-c74d1666827e</vt:lpwstr>
  </property>
  <property fmtid="{D5CDD505-2E9C-101B-9397-08002B2CF9AE}" pid="15" name="MSIP_Label_ccab5698-4190-4bf6-97be-b8e8220276de_ContentBits">
    <vt:lpwstr>0</vt:lpwstr>
  </property>
</Properties>
</file>